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Закупки 2022\ПФХД и Мун. задание 2022\"/>
    </mc:Choice>
  </mc:AlternateContent>
  <bookViews>
    <workbookView xWindow="0" yWindow="0" windowWidth="24000" windowHeight="9036" activeTab="2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</sheets>
  <calcPr calcId="162913"/>
</workbook>
</file>

<file path=xl/calcChain.xml><?xml version="1.0" encoding="utf-8"?>
<calcChain xmlns="http://schemas.openxmlformats.org/spreadsheetml/2006/main">
  <c r="F59" i="7" l="1"/>
  <c r="E59" i="7"/>
  <c r="D59" i="7"/>
  <c r="L31" i="7"/>
  <c r="I31" i="7"/>
  <c r="F31" i="7"/>
  <c r="L20" i="7"/>
  <c r="I20" i="7"/>
  <c r="F20" i="7"/>
  <c r="G460" i="6"/>
  <c r="G448" i="6"/>
  <c r="G436" i="6"/>
  <c r="G425" i="6"/>
  <c r="G391" i="6"/>
  <c r="G380" i="6"/>
  <c r="G366" i="6"/>
  <c r="G354" i="6"/>
  <c r="G343" i="6"/>
  <c r="G332" i="6"/>
  <c r="G321" i="6"/>
  <c r="G310" i="6"/>
  <c r="G294" i="6"/>
  <c r="G279" i="6"/>
  <c r="G264" i="6"/>
  <c r="G253" i="6"/>
  <c r="G238" i="6"/>
  <c r="G227" i="6"/>
  <c r="G208" i="6"/>
  <c r="G194" i="6"/>
  <c r="G155" i="6"/>
  <c r="G142" i="6"/>
  <c r="G127" i="6"/>
  <c r="G114" i="6"/>
  <c r="G99" i="6"/>
  <c r="G84" i="6"/>
  <c r="G38" i="6"/>
  <c r="G26" i="6"/>
  <c r="G14" i="6"/>
  <c r="G135" i="5"/>
  <c r="G124" i="5"/>
  <c r="G98" i="5"/>
  <c r="G84" i="5"/>
  <c r="G58" i="5"/>
  <c r="G44" i="5"/>
  <c r="G14" i="5"/>
  <c r="J175" i="4"/>
  <c r="D175" i="4"/>
  <c r="J129" i="4"/>
  <c r="D129" i="4"/>
  <c r="J117" i="4"/>
  <c r="D117" i="4"/>
  <c r="J71" i="4"/>
  <c r="D71" i="4"/>
  <c r="J59" i="4"/>
  <c r="D59" i="4"/>
  <c r="J12" i="4"/>
  <c r="D12" i="4"/>
  <c r="I31" i="3"/>
  <c r="H31" i="3"/>
  <c r="G31" i="3"/>
  <c r="I27" i="3"/>
  <c r="H27" i="3"/>
  <c r="G27" i="3"/>
  <c r="I24" i="3"/>
  <c r="H24" i="3"/>
  <c r="G24" i="3"/>
  <c r="I21" i="3"/>
  <c r="H21" i="3"/>
  <c r="G21" i="3"/>
  <c r="I17" i="3"/>
  <c r="H17" i="3"/>
  <c r="G17" i="3"/>
  <c r="I14" i="3"/>
  <c r="H14" i="3"/>
  <c r="G14" i="3"/>
  <c r="I13" i="3"/>
  <c r="H13" i="3"/>
  <c r="G13" i="3"/>
  <c r="I7" i="3"/>
  <c r="H7" i="3"/>
  <c r="G7" i="3"/>
  <c r="G8" i="2"/>
  <c r="F8" i="2"/>
  <c r="E8" i="2"/>
</calcChain>
</file>

<file path=xl/sharedStrings.xml><?xml version="1.0" encoding="utf-8"?>
<sst xmlns="http://schemas.openxmlformats.org/spreadsheetml/2006/main" count="2675" uniqueCount="694">
  <si>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</si>
  <si>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</si>
  <si>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</si>
  <si>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</si>
  <si>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</si>
  <si>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</si>
  <si>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</si>
  <si>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</si>
  <si>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</si>
  <si>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№8/9 - 2022</t>
  </si>
  <si>
    <t>МБУК "СДК" Центральный" на 2022 год и плановый период 2023-2024 годов</t>
  </si>
  <si>
    <t>"28" октября 2022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</si>
  <si>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</si>
  <si>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</si>
  <si>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</si>
  <si>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</si>
  <si>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28.10.2022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</si>
  <si>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</si>
  <si>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</si>
  <si>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</si>
  <si>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</si>
  <si>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</si>
  <si>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</si>
  <si>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</si>
  <si>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</si>
  <si>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</si>
  <si>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</si>
  <si>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</si>
  <si>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</si>
  <si>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</si>
  <si>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 Директор</t>
  </si>
  <si>
    <t>Действует c 21.12.2021 16:23:31 по: 21.03.2023 16:33:31</t>
  </si>
  <si>
    <t>Действует c 15.08.2022 11:37:00 по: 08.11.2023 11:37:00</t>
  </si>
  <si>
    <t>Серийный номер: 0B9CA83CD8C20CBE4AE53D7014151458E5FB0E39</t>
  </si>
  <si>
    <t>Серийный номер: 4BA815AC48108D34D738D1602EEF48BC92F927F8</t>
  </si>
  <si>
    <t>Издатель: ООО ""КОМПАНИЯ ""ТЕНЗОР""</t>
  </si>
  <si>
    <t>Издатель: Казначейство России</t>
  </si>
  <si>
    <t>Время подписания: 28.10.2022 16:36:01</t>
  </si>
  <si>
    <t>Время подписания: 28.10.2022 16:18:21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</si>
  <si>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</si>
  <si>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</si>
  <si>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</si>
  <si>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</si>
  <si>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</si>
  <si>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</si>
  <si>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2022 г. текущий финансовый год</t>
  </si>
  <si>
    <t>на 2023 г. первый год планового периода</t>
  </si>
  <si>
    <t>на 2024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</si>
  <si>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</si>
  <si>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</si>
  <si>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</si>
  <si>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</si>
  <si>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</si>
  <si>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</si>
  <si>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</si>
  <si>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</si>
  <si>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</si>
  <si>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</si>
  <si>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</si>
  <si>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</si>
  <si>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</si>
  <si>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</si>
  <si>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</si>
  <si>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</si>
  <si>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</si>
  <si>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</si>
  <si>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</si>
  <si>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</si>
  <si>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</si>
  <si>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</si>
  <si>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</si>
  <si>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</si>
  <si>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</si>
  <si>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</si>
  <si>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</si>
  <si>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</si>
  <si>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</si>
  <si>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</si>
  <si>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</si>
  <si>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</si>
  <si>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</si>
  <si>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</si>
  <si>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</si>
  <si>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</si>
  <si>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</si>
  <si>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</si>
  <si>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</si>
  <si>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</si>
  <si>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</si>
  <si>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</si>
  <si>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</si>
  <si>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</si>
  <si>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</si>
  <si>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</si>
  <si>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</si>
  <si>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</si>
  <si>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</si>
  <si>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</si>
  <si>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</si>
  <si>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</si>
  <si>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</si>
  <si>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</si>
  <si>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</si>
  <si>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</si>
  <si>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</si>
  <si>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</si>
  <si>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</si>
  <si>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</si>
  <si>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</si>
  <si>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</si>
  <si>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</si>
  <si>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</si>
  <si>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</si>
  <si>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</si>
  <si>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</si>
  <si>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</si>
  <si>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</si>
  <si>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</si>
  <si>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</si>
  <si>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</si>
  <si>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</si>
  <si>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</si>
  <si>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</si>
  <si>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</si>
  <si>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</si>
  <si>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</si>
  <si>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</si>
  <si>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</si>
  <si>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</si>
  <si>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</si>
  <si>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</si>
  <si>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</si>
  <si>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</si>
  <si>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</si>
  <si>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</si>
  <si>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</si>
  <si>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</si>
  <si>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</si>
  <si>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</si>
  <si>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</si>
  <si>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</si>
  <si>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</si>
  <si>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</si>
  <si>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</si>
  <si>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</si>
  <si>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</si>
  <si>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</si>
  <si>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</si>
  <si>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</si>
  <si>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</si>
  <si>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</si>
  <si>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</si>
  <si>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</si>
  <si>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</si>
  <si>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</si>
  <si>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</si>
  <si>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</si>
  <si>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</si>
  <si>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</si>
  <si>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</si>
  <si>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</si>
  <si>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</si>
  <si>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</si>
  <si>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</si>
  <si>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</si>
  <si>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</si>
  <si>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</si>
  <si>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</si>
  <si>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</si>
  <si>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</si>
  <si>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</si>
  <si>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</si>
  <si>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</si>
  <si>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</si>
  <si>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</si>
  <si>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</si>
  <si>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</si>
  <si>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</si>
  <si>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</si>
  <si>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</si>
  <si>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</si>
  <si>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</si>
  <si>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</si>
  <si>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</si>
  <si>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</si>
  <si>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</si>
  <si>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</si>
  <si>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</si>
  <si>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</si>
  <si>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</si>
  <si>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</si>
  <si>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</si>
  <si>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</si>
  <si>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</si>
  <si>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</si>
  <si>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</si>
  <si>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</si>
  <si>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</si>
  <si>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</si>
  <si>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</si>
  <si>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</si>
  <si>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</si>
  <si>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</si>
  <si>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</si>
  <si>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</si>
  <si>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</si>
  <si>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</si>
  <si>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</si>
  <si>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</si>
  <si>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</si>
  <si>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</si>
  <si>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</si>
  <si>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</si>
  <si>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</si>
  <si>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</si>
  <si>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</si>
  <si>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</si>
  <si>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</si>
  <si>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</si>
  <si>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</si>
  <si>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</si>
  <si>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</si>
  <si>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</si>
  <si>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</si>
  <si>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</si>
  <si>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</si>
  <si>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</si>
  <si>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</si>
  <si>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</si>
  <si>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</si>
  <si>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</si>
  <si>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</si>
  <si>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</si>
  <si>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</si>
  <si>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</si>
  <si>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</si>
  <si>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</si>
  <si>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</si>
  <si>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</si>
  <si>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</si>
  <si>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</si>
  <si>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</si>
  <si>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</si>
  <si>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</si>
  <si>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</si>
  <si>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</si>
  <si>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</si>
  <si>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</si>
  <si>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</si>
  <si>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</si>
  <si>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</si>
  <si>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</si>
  <si>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</si>
  <si>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</si>
  <si>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</si>
  <si>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</si>
  <si>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</si>
  <si>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</si>
  <si>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</si>
  <si>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</si>
  <si>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</si>
  <si>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</si>
  <si>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</si>
  <si>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</si>
  <si>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</si>
  <si>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</si>
  <si>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</si>
  <si>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</si>
  <si>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</si>
  <si>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</si>
  <si>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</si>
  <si>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</si>
  <si>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</si>
  <si>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</si>
  <si>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</si>
  <si>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</si>
  <si>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</si>
  <si>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</si>
  <si>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</si>
  <si>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</si>
  <si>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</si>
  <si>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</si>
  <si>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</si>
  <si>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</si>
  <si>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</si>
  <si>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</si>
  <si>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</si>
  <si>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</si>
  <si>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</si>
  <si>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</si>
  <si>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</si>
  <si>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</si>
  <si>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</si>
  <si>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</si>
  <si>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</si>
  <si>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</si>
  <si>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</si>
  <si>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</si>
  <si>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</si>
  <si>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</si>
  <si>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</si>
  <si>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</si>
  <si>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</si>
  <si>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</si>
  <si>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</si>
  <si>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</si>
  <si>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2022 г. (текущий финансовый год)</t>
  </si>
  <si>
    <t>на 2023 г. (первый год планового периода)</t>
  </si>
  <si>
    <t>на 2024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</si>
  <si>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</si>
  <si>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</si>
  <si>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</si>
  <si>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</si>
  <si>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</si>
  <si>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</si>
  <si>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</si>
  <si>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</si>
  <si>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</si>
  <si>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</si>
  <si>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</si>
  <si>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</si>
  <si>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</si>
  <si>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</si>
  <si>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</si>
  <si>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</si>
  <si>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</si>
  <si>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</si>
  <si>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</si>
  <si>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</si>
  <si>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</si>
  <si>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</si>
  <si>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</si>
  <si>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</si>
  <si>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</si>
  <si>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</si>
  <si>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</si>
  <si>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</si>
  <si>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</si>
  <si>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</si>
  <si>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</si>
  <si>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</si>
  <si>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</si>
  <si>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</si>
  <si>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</si>
  <si>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</si>
  <si>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</si>
  <si>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</si>
  <si>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</si>
  <si>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</si>
  <si>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</si>
  <si>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</si>
  <si>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</si>
  <si>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</si>
  <si>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</si>
  <si>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</si>
  <si>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</si>
  <si>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</si>
  <si>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</si>
  <si>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</si>
  <si>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</si>
  <si>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</si>
  <si>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</si>
  <si>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</si>
  <si>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</si>
  <si>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</si>
  <si>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</si>
  <si>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</si>
  <si>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</si>
  <si>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</si>
  <si>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2022</t>
  </si>
  <si>
    <t>2.2</t>
  </si>
  <si>
    <t>26520</t>
  </si>
  <si>
    <t>2023</t>
  </si>
  <si>
    <t>2.3</t>
  </si>
  <si>
    <t>26530</t>
  </si>
  <si>
    <t>2024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</si>
  <si>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</si>
  <si>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</si>
  <si>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</si>
  <si>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</si>
  <si>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</si>
  <si>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</si>
  <si>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</si>
  <si>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</si>
  <si>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</si>
  <si>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</si>
  <si>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</si>
  <si>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</si>
  <si>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</si>
  <si>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</si>
  <si>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</si>
  <si>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</si>
  <si>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</si>
  <si>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Боднарюк А.В.</t>
  </si>
  <si>
    <t>М.П.</t>
  </si>
  <si>
    <t>Код видов расходов</t>
  </si>
  <si>
    <t>Источник финансового обеспечения</t>
  </si>
  <si>
    <t>приносящая доход деятельность (собственные доходы учреждения)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</si>
  <si>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</si>
  <si>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</si>
  <si>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</si>
  <si>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</si>
  <si>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</si>
  <si>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</si>
  <si>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</si>
  <si>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</si>
  <si>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</si>
  <si>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</si>
  <si>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</si>
  <si>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</si>
  <si>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</si>
  <si>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</si>
  <si>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</si>
  <si>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</si>
  <si>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</si>
  <si>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</si>
  <si>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</si>
  <si>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</si>
  <si>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</si>
  <si>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39</t>
  </si>
  <si>
    <t>[СДК Центральный], [Специалисты], [Руководитель кружка],</t>
  </si>
  <si>
    <t>Итого:</t>
  </si>
  <si>
    <t>субсидии на выполнение государственного (муниципального) задания</t>
  </si>
  <si>
    <t>[СДК Центральный], [Административно-управленческий персонал], [Директор],</t>
  </si>
  <si>
    <t>[СДК Центральный], [Административно-управленческий персонал], [Главный бухгалтер],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</si>
  <si>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</si>
  <si>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[СДК Центральный], [Административно-управленческий персонал], [Заместитель директора по культурно-досуговой деятельности],</t>
  </si>
  <si>
    <t>[СДК Тимоховский], [Административно-управленческий персонал], [Заведующий филиалом],</t>
  </si>
  <si>
    <t>[СДК Центральный], [Специалисты], [Художественный руководитель],</t>
  </si>
  <si>
    <t>11</t>
  </si>
  <si>
    <t>[СДК Тимоховский], [Специалисты], [Художественный руководитель],</t>
  </si>
  <si>
    <t>12</t>
  </si>
  <si>
    <t>[СДК Центральный], [Специалисты], [Режиссер 2 категории],</t>
  </si>
  <si>
    <t>13</t>
  </si>
  <si>
    <t>[СДК Центральный], [Специалисты], [Ведущий методист],</t>
  </si>
  <si>
    <t>14</t>
  </si>
  <si>
    <t>[СДК Тимоховский], [Специалисты], [Методист, без категории],</t>
  </si>
  <si>
    <t>15</t>
  </si>
  <si>
    <t>[СДК Центральный], [Специалисты], [Культорганизатор 1 категории],</t>
  </si>
  <si>
    <t>16</t>
  </si>
  <si>
    <t>[СДК Тимоховский], [Специалисты], [Культорганизатор 2 категории],</t>
  </si>
  <si>
    <t>17</t>
  </si>
  <si>
    <t>[СДК Центральный], [Специалисты], [Руководитель кружка 1 категории],</t>
  </si>
  <si>
    <t>18</t>
  </si>
  <si>
    <t>[СДК Тимоховский], [Специалисты], [Руководитель кружка 1 категории],</t>
  </si>
  <si>
    <t>19</t>
  </si>
  <si>
    <t>21</t>
  </si>
  <si>
    <t>[СДК Центральный], [Специалисты], [Руководитель кружка 2 категории],</t>
  </si>
  <si>
    <t>22</t>
  </si>
  <si>
    <t>23</t>
  </si>
  <si>
    <t>[СДК Тимоховский], [Специалисты], [Руководитель кружка 2 категории],</t>
  </si>
  <si>
    <t>24</t>
  </si>
  <si>
    <t>25</t>
  </si>
  <si>
    <t>[СДК Центральный], [Специалисты], [Руководитель кружка без категории],</t>
  </si>
  <si>
    <t>26</t>
  </si>
  <si>
    <t>[СДК Тимоховский], [Специалисты], [Руководитель кружка без категории],</t>
  </si>
  <si>
    <t>27</t>
  </si>
  <si>
    <t>[СДК Тимоховский], [Специалисты], [Аккомпаниатор 2 категории],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</si>
  <si>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</si>
  <si>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</si>
  <si>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</si>
  <si>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</si>
  <si>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</si>
  <si>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[СДК Центральный], [Обслуживающий персонал], [Администратор],</t>
  </si>
  <si>
    <t>31</t>
  </si>
  <si>
    <t>[СДК Тимоховский], [Обслуживающий персонал], [Администратор],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</si>
  <si>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</si>
  <si>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</si>
  <si>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</si>
  <si>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</si>
  <si>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34</t>
  </si>
  <si>
    <t>[СДК Центральный], [Обслуживающий персонал], [Сторож],</t>
  </si>
  <si>
    <t>35</t>
  </si>
  <si>
    <t>36</t>
  </si>
  <si>
    <t>[СДК Тимоховский], [Обслуживающий персонал], [Сторож],</t>
  </si>
  <si>
    <t>37</t>
  </si>
  <si>
    <t>38</t>
  </si>
  <si>
    <t>[СДК Центральный], [Специалисты], [Культорганизатор 2 категории],</t>
  </si>
  <si>
    <t>41</t>
  </si>
  <si>
    <t>[СДК Центральный], [Административно-управленческий персонал], [Методист, без категории],</t>
  </si>
  <si>
    <t>42</t>
  </si>
  <si>
    <t>43</t>
  </si>
  <si>
    <t>[СДК Тимоховский], [Специалисты], [Заведующий сектором по работе с детьми],</t>
  </si>
  <si>
    <t>40</t>
  </si>
  <si>
    <t>[СДК Центральный], [Специалисты], [Заведующий сектором по работе с детьми],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</si>
  <si>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</si>
  <si>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</si>
  <si>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</si>
  <si>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</si>
  <si>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[Пенсионный фонд РФ 22%],</t>
  </si>
  <si>
    <t>[Бюджет Федерального фонда обязательного медицинского страхования], [Федеральный фонд обязательного медицинского страхования 5,1%],</t>
  </si>
  <si>
    <t>[Бюджет фонда социального страхования РФ], [Фонд социального страхования 2,9%],</t>
  </si>
  <si>
    <t>[Бюджет фонда социального страхования РФ], [Фонд социального страхования 0,2%],</t>
  </si>
  <si>
    <t>[Бюджет пенсионного фонда РФ], [Пенсионный фонд 22%],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</si>
  <si>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</si>
  <si>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</si>
  <si>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</si>
  <si>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</si>
  <si>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[Социальные пособия и компенсации персоналу в денежной форме]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</si>
  <si>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</si>
  <si>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</si>
  <si>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</si>
  <si>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</si>
  <si>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</si>
  <si>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</si>
  <si>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 024050100000000, 000000000000000]</t>
  </si>
  <si>
    <t>[Интернет], [предоставление услуг Интернет], [Мероприятие 024050100000000]</t>
  </si>
  <si>
    <t>[Интернет], [Оказание услуг подключения к Интернет.], [Мероприятие:024050100000000]</t>
  </si>
  <si>
    <t>[Услуги линий связи], [Предоставление услуг провайдером Ростелеком], [Мероприятие:024050100000000]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</si>
  <si>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</si>
  <si>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</si>
  <si>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</si>
  <si>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</si>
  <si>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</si>
  <si>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</si>
  <si>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</si>
  <si>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</si>
  <si>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024050100000000]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</si>
  <si>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024050100000000, 000000000000000]</t>
  </si>
  <si>
    <t>[Водоотведение], [Оказание услуг водоотведения], [МБУК "СДК "Центральный" (по нормативу 2,33*270 мест=629,1куб.м)Мероприятие 024050100000000]</t>
  </si>
  <si>
    <t>[Водоотведение], [Оказание услуг водоотведения], [СДК "Тимоховский"филиал МБУК "СДК "Центральный" (по нормативу 2,33*200мест=466куб.м)Мероприятие 024050100000000]</t>
  </si>
  <si>
    <t>[Обращение с ТКО], [Оказание услуг по вывозу твердых бытовых и промышленных отходов], [Мероприятие 024050100000000]</t>
  </si>
  <si>
    <t>[Обращение с ТКО], [Оказание услуг по вывозу твердых бытовых и промышленных отходов.], [Мероприятие:024050100000000]</t>
  </si>
  <si>
    <t>[Водоотведение], [Оказание услуг по водоотведению.], [Мероприятие:000000000000000, 024050100000000]</t>
  </si>
  <si>
    <t>[Водоотведение], [Оказание услуг водоотведения.], [Мероприятие:000000000000000]</t>
  </si>
  <si>
    <t>[Водоотведение], [Оказание услуг водоотведения], [Мероприятие:000000000000000]</t>
  </si>
  <si>
    <t>[Электроэнергия], [Оказание услуг поставки электрической энергии], [МБУК "СДК "Центральный" (по нормативу 12,94кВт*811,4кв.м=10499,52кВт)Мероприятие 024050100000000]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</si>
  <si>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 024050100000000]</t>
  </si>
  <si>
    <t>[Коммунальные услуги],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024050100000000]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</si>
  <si>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024050100000000]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</si>
  <si>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024050100000000]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</si>
  <si>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</si>
  <si>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</si>
  <si>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</si>
  <si>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</si>
  <si>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субсидии на иные цели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</si>
  <si>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</si>
  <si>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</si>
  <si>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</si>
  <si>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</si>
  <si>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</si>
  <si>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[Текущий ремонт], [Проведение текущего ремонта здания (Ремонт фасада) МБУК "СДК "Центральный". Код субсидии 949221022)], [Мероприятие:024050200000000]</t>
  </si>
  <si>
    <t>[Текущий ремонт], [Проведение текущего ремонта здания (ремонт фасада) СДК "Тимоховский" филиал МБУК "СДК "Центральный". Код субсидии 949221122).], [Мероприятие:024050200000000]</t>
  </si>
  <si>
    <t>[Иные работы, услуги по содержанию имущества], [Оказание услуг по обслуживанию контрольно-кассовой техники], [Мероприятие:024050100000000]</t>
  </si>
  <si>
    <t>[Иные работы, услуги по содержанию имущества], [Оказание услуг по обследованию вентиляционных каналов.], [Мероприятие: 024050100000000]</t>
  </si>
  <si>
    <t>[Противопожарные мероприятия, связанные с содерж. имущ-ва], [Оказание услуг по эксплуатационному испытанию наружных пожарных лестниц.], [Мероприятие: 084010500000000]</t>
  </si>
  <si>
    <t>[Противопожарные мероприятия, связанные с содерж. имущ-ва], [Оказание услуг по техническому обслуживанию АПС и СОУЭ.], [Мероприятие: 084010500000000]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</si>
  <si>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024050100000000]</t>
  </si>
  <si>
    <t>[Иные работы, услуги по содержанию имущества], [услуги по предоставлению труда персонала уборщиц и дворников], [Мероприятие: 024050100000000]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</si>
  <si>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[Мероприятие:081040300000000]</t>
  </si>
  <si>
    <t>[Противопожарные мероприятия, связанные с содерж. имущ-ва], [Оказание услуг по техническому обслуживанию АПС и СОУЭ], [Мероприятие 084010500000000]</t>
  </si>
  <si>
    <t>[Дезинфекция, дезинсекция, дератизация, газация (дегазация)], [Оказание услуг по проведению дератизационных и дезинвекционных работ.], [Мероприятие:024050100000000]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</si>
  <si>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 081040300000000]</t>
  </si>
  <si>
    <t>[Иные работы, услуги по содержанию имущества], [Оказание услуг по уборке помещений и прилегающей территории.], [Мероприятие:024050100000000]</t>
  </si>
  <si>
    <t>[Иные работы, услуги по содержанию имущества], [Оказание услуг по техническому обслуживанию АПС и СОУЭ.], [Мероприятие:084010500000000]</t>
  </si>
  <si>
    <t>[Иные работы, услуги по содержанию имущества], [Оказание услуг по опрессовке и промывке систем отопления.], [Мероприятие:024050100000000]</t>
  </si>
  <si>
    <t>[Иные работы, услуги по содержанию имущества], [Иные работы], [Мероприятие:081010300000000]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</si>
  <si>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</si>
  <si>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</si>
  <si>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</si>
  <si>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 024050100000000]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</si>
  <si>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[Мероприятие:000000000000000]</t>
  </si>
  <si>
    <t>[Прочие работы, услуги], [Оказание услуг по демонтажу новогодней ели.], [Мероприятие:000000000000000]</t>
  </si>
  <si>
    <t>[Прочие работы, услуги], [Оказание услуг по обработке и передаче фискальных данных с ККТ в ФНС.], [Мероприятие:024050100000000]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</si>
  <si>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[Мероприятие:024050100000000]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</si>
  <si>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[Мероприятие:024050100000000]</t>
  </si>
  <si>
    <t>[Прочие работы, услуги], [Оказание охранных услуг и вывод на ПЦО средств тревожной сигнализации], [Мероприятие: 081010300000000]</t>
  </si>
  <si>
    <t>[Прочие работы, услуги], [Оказание услуг по обновлению программного обеспечения АС «Смета»], [Мероприятие: 024050100000000]</t>
  </si>
  <si>
    <t>[Прочие работы, услуги], [Оказание охранных услуг и вывод на ПЦО средств тревожной сигнализации.], [Мероприятие:081010300000000]</t>
  </si>
  <si>
    <t>[Прочие работы, услуги], [Оказание услуг в сфере защиты данных необходимых для обеспечения защиты информации от несанкционированного доступа.], [Мероприятие:024050100000000]</t>
  </si>
  <si>
    <t>20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</si>
  <si>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 ответственных за обеспечение пожарной безопасности.], [Мероприятие:024050100000000]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</si>
  <si>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</si>
  <si>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</si>
  <si>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</si>
  <si>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[Приобретение обуви для хореграфического коллектива МБУК "СДК "Центральный" (код субсидии 949220522)], [Мероприятие:024050200000000]</t>
  </si>
  <si>
    <t>[Основные средства для выполнения мун. задания], [Приобретение обуви для хореграфического коллектива МБУК "СДК "Центральный" (код субсидии 949220522)], [Мероприятие:024050200000000]</t>
  </si>
  <si>
    <t>[Основные средства для выполнения мун. задания], [Поставка народных костюмов.], [Мероприятие:000000000000000]</t>
  </si>
  <si>
    <t>[Костюмы], [Оказание услуг по поставке народных костюмов.], [Мероприятие:000000000000000, 024050200000000]</t>
  </si>
  <si>
    <t>[Компьютерная техника], [Оказание услуг по поставке ноутбука], [Мероприятие:024050200000000]</t>
  </si>
  <si>
    <t>[Прочие основные средства], [Оказание услуг поставке уничтожитель документов], [Мероприятие:024050200000000]</t>
  </si>
  <si>
    <t>[Основные средства для выполнения мун. задания], [Оказание услуг по поставке баннера.], [Мероприятие:024050300000000]</t>
  </si>
  <si>
    <t>6.7. Расчеты (обоснования) расходов на приобретение основных средств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</si>
  <si>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</si>
  <si>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</si>
  <si>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</si>
  <si>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</si>
  <si>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 024050100000000]</t>
  </si>
  <si>
    <t>[Прочие оборотные запасы и материалы], [Оказание услуг по изготовлению и поставке номерков на кресла.], [Мероприятие 024050100000000]</t>
  </si>
  <si>
    <t>[Прочие оборотные запасы и материалы], [Оказание услуг по поставке и замене пожарного дымового извещателя], [Мероприятие:084010500000000]</t>
  </si>
  <si>
    <t>[Подарочная, сувенирная продукция], [Оказание услуг по изготовлению и поставке полиграфической продукции], [Мероприятие:024050100000000]</t>
  </si>
  <si>
    <t>[Хозтовары], [Оказание услуг поставке хозяйственных товаров], [Мероприятие:024050100000000]</t>
  </si>
  <si>
    <t>[Прочие оборотные запасы и материалы], [Оказание услуг поставке картриджей.], [Мероприятие:024050100000000]</t>
  </si>
  <si>
    <t>6.8. Расчеты (обоснования) расходов на приобретение материальных запасов (349)</t>
  </si>
  <si>
    <t>[Подарочная, сувенирная продукция], [Оказание услуг по поставке наградной продукции], [Мероприятие:024050300000000]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</si>
  <si>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</si>
  <si>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</si>
  <si>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</si>
  <si>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2022 год (на текущий финансовый год)</t>
  </si>
  <si>
    <t>на 2023 год (на первый год планового периода)</t>
  </si>
  <si>
    <t>на 2024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</si>
  <si>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</si>
  <si>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</si>
  <si>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</si>
  <si>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</si>
  <si>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</si>
  <si>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</si>
  <si>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</si>
  <si>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Организация и проведение культурно-массовых мероприятий (с учетом всех форм) (платно)</t>
  </si>
  <si>
    <t>Организация деятельности клубных формирований и формирований самодеятельного народного творчества (в стационарных условиях) (платно)</t>
  </si>
  <si>
    <t>2.2. Расчет доходов от оказания услуг (выполнения работ) в рамках установленного государственного задания</t>
  </si>
  <si>
    <t>Организация и проведение культурно-массовых мероприятий (с учетом всех форм) (платно МЗ)</t>
  </si>
  <si>
    <t>Организация деятельности клубных формирований и формирований самодеятельного народного творчества (бесплатно)</t>
  </si>
  <si>
    <t>Организация и проведение культурно-массовых мероприятий (с учетом всех форм) (бесплатно)</t>
  </si>
  <si>
    <t>Организация деятельности клубных формирований и формирований самодеятельного народного творчества (в стационарных условиях) (платно МЗ)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</si>
  <si>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</si>
  <si>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</si>
  <si>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</si>
  <si>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</si>
  <si>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</si>
  <si>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</si>
  <si>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Субсидия на иные цели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</si>
  <si>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</si>
  <si>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</si>
  <si>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</si>
  <si>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</si>
  <si>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</si>
  <si>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</si>
  <si>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</si>
  <si>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</si>
  <si>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</si>
  <si>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</si>
  <si>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</si>
  <si>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</si>
  <si>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</si>
  <si>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</si>
  <si>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</si>
  <si>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</si>
  <si>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</si>
  <si>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</si>
  <si>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</si>
  <si>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</si>
  <si>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</si>
  <si>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</si>
  <si>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Организация и проведение мероприятий (бесплатно)</t>
  </si>
  <si>
    <t>Заработная плата основного персонала, без учета стимулирующих выплат (КВР 111)</t>
  </si>
  <si>
    <t>План</t>
  </si>
  <si>
    <t>Заработная плата основного персонала</t>
  </si>
  <si>
    <t>Организация и проведение мероприятий (платно МЗ)</t>
  </si>
  <si>
    <t>Остаток</t>
  </si>
  <si>
    <t>Стимулирующие выплаты (КВР 111)</t>
  </si>
  <si>
    <t>Стимулирующие выплаты</t>
  </si>
  <si>
    <t>Начисления на оплату труда основного персонала (КВР 119)</t>
  </si>
  <si>
    <t>Начисления на оплату труда основного персонала</t>
  </si>
  <si>
    <t>Начисления на стимулирующие выплаты (КВР 119)</t>
  </si>
  <si>
    <t>Начисления на стимулирующие выплаты</t>
  </si>
  <si>
    <t>Холодное водоснабжение (КВР 244)</t>
  </si>
  <si>
    <t>Водоотведение</t>
  </si>
  <si>
    <t>Абонентская плата за использование линий связи (КВР 244) КОСВ</t>
  </si>
  <si>
    <t>Абонентская плата за использование линий связи</t>
  </si>
  <si>
    <t>Водоотведение (КВР 244) КОСВ</t>
  </si>
  <si>
    <t>Электроэнергия (КВР 247) КОСВ</t>
  </si>
  <si>
    <t>Электроэнергия</t>
  </si>
  <si>
    <t>Иные работы, услуги по содержанию имущества (КВР 244) КОСВ</t>
  </si>
  <si>
    <t>Услуги по уборке помещений и прилегающей территории, тех. обслуживание видеонаблюдения</t>
  </si>
  <si>
    <t>Прочие работы, услуги (КВР 244) КОСВ</t>
  </si>
  <si>
    <t>РАМЗЭС, Смета, услуги охраны.</t>
  </si>
  <si>
    <t>Субсидии на иные цели</t>
  </si>
  <si>
    <t>949.22.1022-0801.02 4 05 06110.612</t>
  </si>
  <si>
    <t>Текущий ремонт ЦС (КВР 244)</t>
  </si>
  <si>
    <t>Проведение текущего ремонта здания (ремонт фасада) МБУК "СДК "Центральный"</t>
  </si>
  <si>
    <t>949.22.1122-0801.02 4 05 06110.612</t>
  </si>
  <si>
    <t>Проведение текущего ремонта здания (ремонт фасада) СДК "Тимоховский" филиал МБУК "СДК "Центральный"</t>
  </si>
  <si>
    <t>Приносящая доход деятельность</t>
  </si>
  <si>
    <t>ПДД (2)-0000.00 0 00 00000.000</t>
  </si>
  <si>
    <t>Другие договора ГПХ ПД (КВР 244)</t>
  </si>
  <si>
    <t>Доходы от оказания платных услуг</t>
  </si>
  <si>
    <t>Другие договора ГПХ ПД (КВР 244) КОСВ</t>
  </si>
  <si>
    <t>Договора по платным кружкам</t>
  </si>
  <si>
    <t>Увеличение стоимости основных средств ПД (КВР 244) КОСВ</t>
  </si>
  <si>
    <t>Народные костюмы, ноутбук, уничтожитель документов</t>
  </si>
  <si>
    <t>Канцелярские товары и принадлежности ПД (КВР 244) КОСВ</t>
  </si>
  <si>
    <t>Канцелярские товары, хозяйственные товары, картриджи.</t>
  </si>
  <si>
    <t>Увеличение стоимости прочих материальных запасов однократного применения ПД (КВР 244) КОСВ</t>
  </si>
  <si>
    <t>Грамоты</t>
  </si>
  <si>
    <t>Обязательное медицинское страхование</t>
  </si>
  <si>
    <t>Изменения отсутствуют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</si>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</sst>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8" fillId="20" borderId="18" applyBorder="0">
      <alignment horizontal="center" vertical="center" wrapText="1"/>
    </xf>
    <xf numFmtId="0" fontId="19" fillId="21" borderId="19" applyBorder="0">
      <alignment horizontal="center" vertical="center" wrapText="1"/>
    </xf>
    <xf numFmtId="0" fontId="21" fillId="23" borderId="21" applyBorder="0">
      <alignment horizontal="left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right" vertical="center" wrapText="1"/>
    </xf>
  </cellStyleXfs>
  <cellXfs count="33">
    <xf numFmtId="0" fontId="0" fillId="2" borderId="0" xfId="0">
      <alignment horizontal="left" vertical="center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7" fillId="19" borderId="17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 applyProtection="1">
      <alignment horizontal="center" vertical="center" wrapText="1"/>
      <protection locked="0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6" fillId="28" borderId="26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9" fillId="21" borderId="19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20" fillId="22" borderId="20" xfId="0" applyFont="1" applyFill="1" applyBorder="1" applyAlignment="1">
      <alignment horizontal="right" vertical="center" wrapText="1"/>
    </xf>
    <xf numFmtId="0" fontId="24" fillId="26" borderId="24" xfId="0" applyFont="1" applyFill="1" applyBorder="1" applyAlignment="1">
      <alignment horizontal="right" vertical="center" wrapText="1"/>
    </xf>
    <xf numFmtId="0" fontId="21" fillId="23" borderId="21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3" fillId="15" borderId="13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opLeftCell="A13" workbookViewId="0"/>
  </sheetViews>
  <sheetFormatPr defaultRowHeight="10.199999999999999" x14ac:dyDescent="0.2"/>
  <cols>
    <col min="1" max="6" width="11.375" customWidth="1"/>
    <col min="7" max="7" width="34.375" customWidth="1"/>
    <col min="8" max="8" width="11.375" customWidth="1"/>
    <col min="9" max="13" width="17.125" customWidth="1"/>
  </cols>
  <sheetData>
    <row r="1" spans="1:13" ht="15" customHeight="1" x14ac:dyDescent="0.2"/>
    <row r="2" spans="1:13" ht="30" customHeight="1" x14ac:dyDescent="0.2">
      <c r="K2" s="23" t="s">
        <v>0</v>
      </c>
      <c r="L2" s="23"/>
      <c r="M2" s="23"/>
    </row>
    <row r="3" spans="1:13" ht="30" customHeight="1" x14ac:dyDescent="0.2">
      <c r="K3" s="20" t="s">
        <v>1</v>
      </c>
      <c r="L3" s="20"/>
      <c r="M3" s="20"/>
    </row>
    <row r="4" spans="1:13" ht="15" customHeight="1" x14ac:dyDescent="0.2">
      <c r="K4" s="21" t="s">
        <v>2</v>
      </c>
      <c r="L4" s="21"/>
      <c r="M4" s="21"/>
    </row>
    <row r="5" spans="1:13" ht="30" customHeight="1" x14ac:dyDescent="0.2">
      <c r="K5" s="20" t="s">
        <v>3</v>
      </c>
      <c r="L5" s="20"/>
      <c r="M5" s="20"/>
    </row>
    <row r="6" spans="1:13" ht="15" customHeight="1" x14ac:dyDescent="0.2">
      <c r="K6" s="21" t="s">
        <v>4</v>
      </c>
      <c r="L6" s="21"/>
      <c r="M6" s="21"/>
    </row>
    <row r="7" spans="1:13" ht="30" customHeight="1" x14ac:dyDescent="0.2">
      <c r="K7" s="12"/>
      <c r="L7" s="20" t="s">
        <v>5</v>
      </c>
      <c r="M7" s="20"/>
    </row>
    <row r="8" spans="1:13" ht="15" customHeight="1" x14ac:dyDescent="0.2">
      <c r="K8" s="5" t="s">
        <v>6</v>
      </c>
      <c r="L8" s="21" t="s">
        <v>7</v>
      </c>
      <c r="M8" s="21"/>
    </row>
    <row r="9" spans="1:13" ht="30" customHeight="1" x14ac:dyDescent="0.2">
      <c r="K9" s="22" t="s">
        <v>8</v>
      </c>
      <c r="L9" s="22"/>
      <c r="M9" s="22"/>
    </row>
    <row r="10" spans="1:13" ht="20.100000000000001" customHeight="1" x14ac:dyDescent="0.2"/>
    <row r="11" spans="1:13" ht="20.100000000000001" customHeight="1" x14ac:dyDescent="0.2"/>
    <row r="12" spans="1:13" ht="30" customHeight="1" x14ac:dyDescent="0.2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 x14ac:dyDescent="0.2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 x14ac:dyDescent="0.2">
      <c r="G14" s="19" t="s">
        <v>11</v>
      </c>
      <c r="H14" s="19"/>
      <c r="I14" s="19"/>
      <c r="K14" s="2" t="s">
        <v>12</v>
      </c>
      <c r="L14" s="16"/>
      <c r="M14" s="16"/>
    </row>
    <row r="15" spans="1:13" ht="30" customHeight="1" x14ac:dyDescent="0.2">
      <c r="A15" s="18" t="s">
        <v>13</v>
      </c>
      <c r="B15" s="18"/>
      <c r="C15" s="18"/>
      <c r="D15" s="18"/>
      <c r="E15" s="18" t="s">
        <v>14</v>
      </c>
      <c r="F15" s="18"/>
      <c r="G15" s="18"/>
      <c r="H15" s="18"/>
      <c r="I15" s="18"/>
      <c r="J15" s="18"/>
      <c r="K15" s="2" t="s">
        <v>15</v>
      </c>
      <c r="L15" s="16" t="s">
        <v>16</v>
      </c>
      <c r="M15" s="16"/>
    </row>
    <row r="16" spans="1:13" ht="30" customHeight="1" x14ac:dyDescent="0.2">
      <c r="A16" s="18" t="s">
        <v>17</v>
      </c>
      <c r="B16" s="18"/>
      <c r="C16" s="18"/>
      <c r="D16" s="18"/>
      <c r="E16" s="18" t="s">
        <v>3</v>
      </c>
      <c r="F16" s="18"/>
      <c r="G16" s="18"/>
      <c r="H16" s="18"/>
      <c r="I16" s="18"/>
      <c r="J16" s="18"/>
      <c r="K16" s="2" t="s">
        <v>18</v>
      </c>
      <c r="L16" s="16" t="s">
        <v>19</v>
      </c>
      <c r="M16" s="16"/>
    </row>
    <row r="17" spans="1:13" ht="30" customHeight="1" x14ac:dyDescent="0.2">
      <c r="A17" s="18" t="s">
        <v>20</v>
      </c>
      <c r="B17" s="18"/>
      <c r="C17" s="18"/>
      <c r="D17" s="18"/>
      <c r="E17" s="18" t="s">
        <v>21</v>
      </c>
      <c r="F17" s="18"/>
      <c r="G17" s="18"/>
      <c r="H17" s="18"/>
      <c r="I17" s="18"/>
      <c r="J17" s="18"/>
      <c r="K17" s="2" t="s">
        <v>22</v>
      </c>
      <c r="L17" s="16" t="s">
        <v>23</v>
      </c>
      <c r="M17" s="16"/>
    </row>
    <row r="18" spans="1:13" ht="30" customHeight="1" x14ac:dyDescent="0.2">
      <c r="K18" s="2" t="s">
        <v>24</v>
      </c>
      <c r="L18" s="16" t="s">
        <v>25</v>
      </c>
      <c r="M18" s="16"/>
    </row>
    <row r="19" spans="1:13" ht="15" customHeight="1" x14ac:dyDescent="0.2"/>
    <row r="20" spans="1:13" ht="20.100000000000001" customHeight="1" x14ac:dyDescent="0.2">
      <c r="B20" s="17" t="s">
        <v>26</v>
      </c>
      <c r="C20" s="17"/>
      <c r="D20" s="17"/>
      <c r="E20" s="17"/>
      <c r="F20" s="17"/>
      <c r="G20" s="17"/>
      <c r="I20" s="17" t="s">
        <v>26</v>
      </c>
      <c r="J20" s="17"/>
      <c r="K20" s="17"/>
      <c r="L20" s="17"/>
      <c r="M20" s="17"/>
    </row>
    <row r="21" spans="1:13" ht="20.100000000000001" customHeight="1" x14ac:dyDescent="0.2">
      <c r="B21" s="14" t="s">
        <v>27</v>
      </c>
      <c r="C21" s="14"/>
      <c r="D21" s="14"/>
      <c r="E21" s="14"/>
      <c r="F21" s="14"/>
      <c r="G21" s="14"/>
      <c r="I21" s="14" t="s">
        <v>28</v>
      </c>
      <c r="J21" s="14"/>
      <c r="K21" s="14"/>
      <c r="L21" s="14"/>
      <c r="M21" s="14"/>
    </row>
    <row r="22" spans="1:13" ht="20.100000000000001" customHeight="1" x14ac:dyDescent="0.2">
      <c r="B22" s="14" t="s">
        <v>29</v>
      </c>
      <c r="C22" s="14"/>
      <c r="D22" s="14"/>
      <c r="E22" s="14"/>
      <c r="F22" s="14"/>
      <c r="G22" s="14"/>
      <c r="I22" s="14" t="s">
        <v>30</v>
      </c>
      <c r="J22" s="14"/>
      <c r="K22" s="14"/>
      <c r="L22" s="14"/>
      <c r="M22" s="14"/>
    </row>
    <row r="23" spans="1:13" ht="20.100000000000001" customHeight="1" x14ac:dyDescent="0.2">
      <c r="B23" s="14" t="s">
        <v>31</v>
      </c>
      <c r="C23" s="14"/>
      <c r="D23" s="14"/>
      <c r="E23" s="14"/>
      <c r="F23" s="14"/>
      <c r="G23" s="14"/>
      <c r="I23" s="14" t="s">
        <v>32</v>
      </c>
      <c r="J23" s="14"/>
      <c r="K23" s="14"/>
      <c r="L23" s="14"/>
      <c r="M23" s="14"/>
    </row>
    <row r="24" spans="1:13" ht="20.100000000000001" customHeight="1" x14ac:dyDescent="0.2">
      <c r="B24" s="14" t="s">
        <v>33</v>
      </c>
      <c r="C24" s="14"/>
      <c r="D24" s="14"/>
      <c r="E24" s="14"/>
      <c r="F24" s="14"/>
      <c r="G24" s="14"/>
      <c r="I24" s="14" t="s">
        <v>34</v>
      </c>
      <c r="J24" s="14"/>
      <c r="K24" s="14"/>
      <c r="L24" s="14"/>
      <c r="M24" s="14"/>
    </row>
    <row r="25" spans="1:13" ht="20.100000000000001" customHeight="1" x14ac:dyDescent="0.2">
      <c r="B25" s="14" t="s">
        <v>35</v>
      </c>
      <c r="C25" s="14"/>
      <c r="D25" s="14"/>
      <c r="E25" s="14"/>
      <c r="F25" s="14"/>
      <c r="G25" s="14"/>
      <c r="I25" s="14" t="s">
        <v>36</v>
      </c>
      <c r="J25" s="14"/>
      <c r="K25" s="14"/>
      <c r="L25" s="14"/>
      <c r="M25" s="14"/>
    </row>
    <row r="26" spans="1:13" ht="20.100000000000001" customHeight="1" x14ac:dyDescent="0.2">
      <c r="B26" s="15" t="s">
        <v>37</v>
      </c>
      <c r="C26" s="15"/>
      <c r="D26" s="15"/>
      <c r="E26" s="15"/>
      <c r="F26" s="15"/>
      <c r="G26" s="15"/>
      <c r="I26" s="15" t="s">
        <v>38</v>
      </c>
      <c r="J26" s="15"/>
      <c r="K26" s="15"/>
      <c r="L26" s="15"/>
      <c r="M26" s="15"/>
    </row>
  </sheetData>
  <sheetProtection password="9292" sheet="1" objects="1" scenarios="1"/>
  <mergeCells count="36">
    <mergeCell ref="K2:M2"/>
    <mergeCell ref="K3:M3"/>
    <mergeCell ref="K4:M4"/>
    <mergeCell ref="K5:M5"/>
    <mergeCell ref="K6:M6"/>
    <mergeCell ref="L7:M7"/>
    <mergeCell ref="L8:M8"/>
    <mergeCell ref="K9:M9"/>
    <mergeCell ref="A12:M12"/>
    <mergeCell ref="A13:M13"/>
    <mergeCell ref="G14:I14"/>
    <mergeCell ref="L14:M14"/>
    <mergeCell ref="A15:D15"/>
    <mergeCell ref="E15:J15"/>
    <mergeCell ref="L15:M15"/>
    <mergeCell ref="A16:D16"/>
    <mergeCell ref="E16:J16"/>
    <mergeCell ref="L16:M16"/>
    <mergeCell ref="A17:D17"/>
    <mergeCell ref="E17:J17"/>
    <mergeCell ref="L17:M17"/>
    <mergeCell ref="L18:M18"/>
    <mergeCell ref="B20:G20"/>
    <mergeCell ref="I20:M20"/>
    <mergeCell ref="B21:G21"/>
    <mergeCell ref="I21:M21"/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0"/>
  <sheetViews>
    <sheetView workbookViewId="0"/>
  </sheetViews>
  <sheetFormatPr defaultRowHeight="10.199999999999999" x14ac:dyDescent="0.2"/>
  <cols>
    <col min="1" max="1" width="57.25" customWidth="1"/>
    <col min="2" max="4" width="11.375" customWidth="1"/>
    <col min="5" max="5" width="21" customWidth="1"/>
    <col min="6" max="8" width="22.875" customWidth="1"/>
  </cols>
  <sheetData>
    <row r="1" spans="1:7" ht="15" customHeight="1" x14ac:dyDescent="0.2"/>
    <row r="2" spans="1:7" ht="24.9" customHeight="1" x14ac:dyDescent="0.2">
      <c r="A2" s="23" t="s">
        <v>39</v>
      </c>
      <c r="B2" s="23"/>
      <c r="C2" s="23"/>
      <c r="D2" s="23"/>
      <c r="E2" s="23"/>
      <c r="F2" s="23"/>
      <c r="G2" s="23"/>
    </row>
    <row r="3" spans="1:7" ht="15" customHeight="1" x14ac:dyDescent="0.2"/>
    <row r="4" spans="1:7" ht="39.9" customHeight="1" x14ac:dyDescent="0.2">
      <c r="A4" s="16" t="s">
        <v>40</v>
      </c>
      <c r="B4" s="16" t="s">
        <v>41</v>
      </c>
      <c r="C4" s="16" t="s">
        <v>42</v>
      </c>
      <c r="D4" s="16" t="s">
        <v>43</v>
      </c>
      <c r="E4" s="16" t="s">
        <v>44</v>
      </c>
      <c r="F4" s="16"/>
      <c r="G4" s="16"/>
    </row>
    <row r="5" spans="1:7" ht="39.9" customHeight="1" x14ac:dyDescent="0.2">
      <c r="A5" s="16"/>
      <c r="B5" s="16"/>
      <c r="C5" s="16"/>
      <c r="D5" s="16"/>
      <c r="E5" s="7" t="s">
        <v>45</v>
      </c>
      <c r="F5" s="7" t="s">
        <v>46</v>
      </c>
      <c r="G5" s="7" t="s">
        <v>47</v>
      </c>
    </row>
    <row r="6" spans="1:7" ht="20.100000000000001" customHeight="1" x14ac:dyDescent="0.2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</row>
    <row r="7" spans="1:7" ht="24.9" customHeight="1" x14ac:dyDescent="0.2">
      <c r="A7" s="8" t="s">
        <v>48</v>
      </c>
      <c r="B7" s="7" t="s">
        <v>49</v>
      </c>
      <c r="C7" s="7" t="s">
        <v>50</v>
      </c>
      <c r="D7" s="7" t="s">
        <v>50</v>
      </c>
      <c r="E7" s="10">
        <v>232299.89</v>
      </c>
      <c r="F7" s="10">
        <v>0</v>
      </c>
      <c r="G7" s="10">
        <v>0</v>
      </c>
    </row>
    <row r="8" spans="1:7" ht="24.9" customHeight="1" x14ac:dyDescent="0.2">
      <c r="A8" s="8" t="s">
        <v>51</v>
      </c>
      <c r="B8" s="7" t="s">
        <v>52</v>
      </c>
      <c r="C8" s="7" t="s">
        <v>50</v>
      </c>
      <c r="D8" s="7" t="s">
        <v>50</v>
      </c>
      <c r="E8" s="10">
        <f>IF(ISNUMBER(E7),E7,0)+IF(ISNUMBER(E9),E9,0)-IF(ISNUMBER(E48),E48,0)+IF(ISNUMBER(E115),E115,0)-IF(ISNUMBER(E119),E119,0)</f>
        <v>0</v>
      </c>
      <c r="F8" s="10">
        <f>IF(ISNUMBER(F7),F7,0)+IF(ISNUMBER(F9),F9,0)-IF(ISNUMBER(F48),F48,0)+IF(ISNUMBER(F115),F115,0)-IF(ISNUMBER(F119),F119,0)</f>
        <v>0</v>
      </c>
      <c r="G8" s="10">
        <f>IF(ISNUMBER(G7),G7,0)+IF(ISNUMBER(G9),G9,0)-IF(ISNUMBER(G48),G48,0)+IF(ISNUMBER(G115),G115,0)-IF(ISNUMBER(G119),G119,0)</f>
        <v>0</v>
      </c>
    </row>
    <row r="9" spans="1:7" ht="24.9" customHeight="1" x14ac:dyDescent="0.2">
      <c r="A9" s="8" t="s">
        <v>53</v>
      </c>
      <c r="B9" s="7" t="s">
        <v>54</v>
      </c>
      <c r="C9" s="7"/>
      <c r="D9" s="7"/>
      <c r="E9" s="10">
        <v>32775851.030000001</v>
      </c>
      <c r="F9" s="10">
        <v>28817619.969999999</v>
      </c>
      <c r="G9" s="10">
        <v>28502355.93</v>
      </c>
    </row>
    <row r="10" spans="1:7" ht="38.1" customHeight="1" x14ac:dyDescent="0.2">
      <c r="A10" s="8" t="s">
        <v>55</v>
      </c>
      <c r="B10" s="7" t="s">
        <v>56</v>
      </c>
      <c r="C10" s="7" t="s">
        <v>57</v>
      </c>
      <c r="D10" s="7" t="s">
        <v>50</v>
      </c>
      <c r="E10" s="10">
        <v>0</v>
      </c>
      <c r="F10" s="10">
        <v>0</v>
      </c>
      <c r="G10" s="10">
        <v>0</v>
      </c>
    </row>
    <row r="11" spans="1:7" ht="24.9" customHeight="1" x14ac:dyDescent="0.2">
      <c r="A11" s="8" t="s">
        <v>58</v>
      </c>
      <c r="B11" s="7"/>
      <c r="C11" s="7"/>
      <c r="D11" s="7"/>
      <c r="E11" s="10" t="s">
        <v>59</v>
      </c>
      <c r="F11" s="10" t="s">
        <v>59</v>
      </c>
      <c r="G11" s="10" t="s">
        <v>59</v>
      </c>
    </row>
    <row r="12" spans="1:7" ht="24.9" customHeight="1" x14ac:dyDescent="0.2">
      <c r="A12" s="8" t="s">
        <v>60</v>
      </c>
      <c r="B12" s="7" t="s">
        <v>56</v>
      </c>
      <c r="C12" s="7"/>
      <c r="D12" s="7" t="s">
        <v>61</v>
      </c>
      <c r="E12" s="10">
        <v>0</v>
      </c>
      <c r="F12" s="10">
        <v>0</v>
      </c>
      <c r="G12" s="10">
        <v>0</v>
      </c>
    </row>
    <row r="13" spans="1:7" ht="24.9" customHeight="1" x14ac:dyDescent="0.2">
      <c r="A13" s="8" t="s">
        <v>62</v>
      </c>
      <c r="B13" s="7"/>
      <c r="C13" s="7"/>
      <c r="D13" s="7" t="s">
        <v>63</v>
      </c>
      <c r="E13" s="10">
        <v>0</v>
      </c>
      <c r="F13" s="10">
        <v>0</v>
      </c>
      <c r="G13" s="10">
        <v>0</v>
      </c>
    </row>
    <row r="14" spans="1:7" ht="50.1" customHeight="1" x14ac:dyDescent="0.2">
      <c r="A14" s="8" t="s">
        <v>64</v>
      </c>
      <c r="B14" s="7" t="s">
        <v>65</v>
      </c>
      <c r="C14" s="7" t="s">
        <v>66</v>
      </c>
      <c r="D14" s="7" t="s">
        <v>50</v>
      </c>
      <c r="E14" s="10">
        <v>31953777.239999998</v>
      </c>
      <c r="F14" s="10">
        <v>28817619.969999999</v>
      </c>
      <c r="G14" s="10">
        <v>28502355.93</v>
      </c>
    </row>
    <row r="15" spans="1:7" ht="113.1" customHeight="1" x14ac:dyDescent="0.2">
      <c r="A15" s="8" t="s">
        <v>67</v>
      </c>
      <c r="B15" s="7" t="s">
        <v>68</v>
      </c>
      <c r="C15" s="7" t="s">
        <v>66</v>
      </c>
      <c r="D15" s="7" t="s">
        <v>69</v>
      </c>
      <c r="E15" s="10">
        <v>30653777.239999998</v>
      </c>
      <c r="F15" s="10">
        <v>27833638.969999999</v>
      </c>
      <c r="G15" s="10">
        <v>27469175.879999999</v>
      </c>
    </row>
    <row r="16" spans="1:7" ht="24.9" customHeight="1" x14ac:dyDescent="0.2">
      <c r="A16" s="8" t="s">
        <v>70</v>
      </c>
      <c r="B16" s="7"/>
      <c r="C16" s="7"/>
      <c r="D16" s="7" t="s">
        <v>69</v>
      </c>
      <c r="E16" s="10">
        <v>30653777.239999998</v>
      </c>
      <c r="F16" s="10">
        <v>27833638.969999999</v>
      </c>
      <c r="G16" s="10">
        <v>27469175.879999999</v>
      </c>
    </row>
    <row r="17" spans="1:7" ht="24.9" customHeight="1" x14ac:dyDescent="0.2">
      <c r="A17" s="8" t="s">
        <v>71</v>
      </c>
      <c r="B17" s="7"/>
      <c r="C17" s="7"/>
      <c r="D17" s="7" t="s">
        <v>69</v>
      </c>
      <c r="E17" s="10">
        <v>0</v>
      </c>
      <c r="F17" s="10">
        <v>0</v>
      </c>
      <c r="G17" s="10">
        <v>0</v>
      </c>
    </row>
    <row r="18" spans="1:7" ht="24.9" customHeight="1" x14ac:dyDescent="0.2">
      <c r="A18" s="8" t="s">
        <v>72</v>
      </c>
      <c r="B18" s="7"/>
      <c r="C18" s="7"/>
      <c r="D18" s="7" t="s">
        <v>69</v>
      </c>
      <c r="E18" s="10">
        <v>0</v>
      </c>
      <c r="F18" s="10">
        <v>0</v>
      </c>
      <c r="G18" s="10">
        <v>0</v>
      </c>
    </row>
    <row r="19" spans="1:7" ht="75" customHeight="1" x14ac:dyDescent="0.2">
      <c r="A19" s="8" t="s">
        <v>73</v>
      </c>
      <c r="B19" s="7" t="s">
        <v>74</v>
      </c>
      <c r="C19" s="7" t="s">
        <v>66</v>
      </c>
      <c r="D19" s="7" t="s">
        <v>50</v>
      </c>
      <c r="E19" s="10">
        <v>0</v>
      </c>
      <c r="F19" s="10">
        <v>0</v>
      </c>
      <c r="G19" s="10">
        <v>0</v>
      </c>
    </row>
    <row r="20" spans="1:7" ht="50.1" customHeight="1" x14ac:dyDescent="0.2">
      <c r="A20" s="8" t="s">
        <v>75</v>
      </c>
      <c r="B20" s="7" t="s">
        <v>76</v>
      </c>
      <c r="C20" s="7" t="s">
        <v>66</v>
      </c>
      <c r="D20" s="7" t="s">
        <v>77</v>
      </c>
      <c r="E20" s="10">
        <v>0</v>
      </c>
      <c r="F20" s="10">
        <v>0</v>
      </c>
      <c r="G20" s="10">
        <v>0</v>
      </c>
    </row>
    <row r="21" spans="1:7" ht="24.9" customHeight="1" x14ac:dyDescent="0.2">
      <c r="A21" s="8" t="s">
        <v>78</v>
      </c>
      <c r="B21" s="7" t="s">
        <v>79</v>
      </c>
      <c r="C21" s="7" t="s">
        <v>66</v>
      </c>
      <c r="D21" s="7" t="s">
        <v>69</v>
      </c>
      <c r="E21" s="10">
        <v>1300000</v>
      </c>
      <c r="F21" s="10">
        <v>983981</v>
      </c>
      <c r="G21" s="10">
        <v>1033180.05</v>
      </c>
    </row>
    <row r="22" spans="1:7" ht="24.9" customHeight="1" x14ac:dyDescent="0.2">
      <c r="A22" s="8" t="s">
        <v>80</v>
      </c>
      <c r="B22" s="7" t="s">
        <v>81</v>
      </c>
      <c r="C22" s="7" t="s">
        <v>66</v>
      </c>
      <c r="D22" s="7" t="s">
        <v>82</v>
      </c>
      <c r="E22" s="10">
        <v>0</v>
      </c>
      <c r="F22" s="10">
        <v>0</v>
      </c>
      <c r="G22" s="10">
        <v>0</v>
      </c>
    </row>
    <row r="23" spans="1:7" ht="24.9" customHeight="1" x14ac:dyDescent="0.2">
      <c r="A23" s="8" t="s">
        <v>83</v>
      </c>
      <c r="B23" s="7" t="s">
        <v>84</v>
      </c>
      <c r="C23" s="7" t="s">
        <v>66</v>
      </c>
      <c r="D23" s="7" t="s">
        <v>85</v>
      </c>
      <c r="E23" s="10">
        <v>0</v>
      </c>
      <c r="F23" s="10">
        <v>0</v>
      </c>
      <c r="G23" s="10">
        <v>0</v>
      </c>
    </row>
    <row r="24" spans="1:7" ht="50.1" customHeight="1" x14ac:dyDescent="0.2">
      <c r="A24" s="8" t="s">
        <v>86</v>
      </c>
      <c r="B24" s="7" t="s">
        <v>87</v>
      </c>
      <c r="C24" s="7" t="s">
        <v>88</v>
      </c>
      <c r="D24" s="7" t="s">
        <v>50</v>
      </c>
      <c r="E24" s="10">
        <v>0</v>
      </c>
      <c r="F24" s="10">
        <v>0</v>
      </c>
      <c r="G24" s="10">
        <v>0</v>
      </c>
    </row>
    <row r="25" spans="1:7" ht="24.9" customHeight="1" x14ac:dyDescent="0.2">
      <c r="A25" s="8" t="s">
        <v>58</v>
      </c>
      <c r="B25" s="7"/>
      <c r="C25" s="7"/>
      <c r="D25" s="7"/>
      <c r="E25" s="10" t="s">
        <v>59</v>
      </c>
      <c r="F25" s="10" t="s">
        <v>59</v>
      </c>
      <c r="G25" s="10" t="s">
        <v>59</v>
      </c>
    </row>
    <row r="26" spans="1:7" ht="50.1" customHeight="1" x14ac:dyDescent="0.2">
      <c r="A26" s="8" t="s">
        <v>89</v>
      </c>
      <c r="B26" s="7" t="s">
        <v>90</v>
      </c>
      <c r="C26" s="7" t="s">
        <v>88</v>
      </c>
      <c r="D26" s="7" t="s">
        <v>91</v>
      </c>
      <c r="E26" s="10">
        <v>0</v>
      </c>
      <c r="F26" s="10">
        <v>0</v>
      </c>
      <c r="G26" s="10">
        <v>0</v>
      </c>
    </row>
    <row r="27" spans="1:7" ht="24.9" customHeight="1" x14ac:dyDescent="0.2">
      <c r="A27" s="8" t="s">
        <v>92</v>
      </c>
      <c r="B27" s="7" t="s">
        <v>93</v>
      </c>
      <c r="C27" s="7" t="s">
        <v>94</v>
      </c>
      <c r="D27" s="7" t="s">
        <v>50</v>
      </c>
      <c r="E27" s="10">
        <v>0</v>
      </c>
      <c r="F27" s="10">
        <v>0</v>
      </c>
      <c r="G27" s="10">
        <v>0</v>
      </c>
    </row>
    <row r="28" spans="1:7" ht="24.9" customHeight="1" x14ac:dyDescent="0.2">
      <c r="A28" s="8" t="s">
        <v>58</v>
      </c>
      <c r="B28" s="7"/>
      <c r="C28" s="7"/>
      <c r="D28" s="7"/>
      <c r="E28" s="10" t="s">
        <v>59</v>
      </c>
      <c r="F28" s="10" t="s">
        <v>59</v>
      </c>
      <c r="G28" s="10" t="s">
        <v>59</v>
      </c>
    </row>
    <row r="29" spans="1:7" ht="24.9" customHeight="1" x14ac:dyDescent="0.2">
      <c r="A29" s="8" t="s">
        <v>95</v>
      </c>
      <c r="B29" s="7" t="s">
        <v>96</v>
      </c>
      <c r="C29" s="7"/>
      <c r="D29" s="7" t="s">
        <v>97</v>
      </c>
      <c r="E29" s="10">
        <v>0</v>
      </c>
      <c r="F29" s="10">
        <v>0</v>
      </c>
      <c r="G29" s="10">
        <v>0</v>
      </c>
    </row>
    <row r="30" spans="1:7" ht="24.9" customHeight="1" x14ac:dyDescent="0.2">
      <c r="A30" s="8" t="s">
        <v>98</v>
      </c>
      <c r="B30" s="7" t="s">
        <v>99</v>
      </c>
      <c r="C30" s="7" t="s">
        <v>94</v>
      </c>
      <c r="D30" s="7" t="s">
        <v>50</v>
      </c>
      <c r="E30" s="10">
        <v>822073.79</v>
      </c>
      <c r="F30" s="10">
        <v>0</v>
      </c>
      <c r="G30" s="10">
        <v>0</v>
      </c>
    </row>
    <row r="31" spans="1:7" ht="24.9" customHeight="1" x14ac:dyDescent="0.2">
      <c r="A31" s="8" t="s">
        <v>58</v>
      </c>
      <c r="B31" s="7"/>
      <c r="C31" s="7"/>
      <c r="D31" s="7"/>
      <c r="E31" s="10" t="s">
        <v>59</v>
      </c>
      <c r="F31" s="10" t="s">
        <v>59</v>
      </c>
      <c r="G31" s="10" t="s">
        <v>59</v>
      </c>
    </row>
    <row r="32" spans="1:7" ht="24.9" customHeight="1" x14ac:dyDescent="0.2">
      <c r="A32" s="8" t="s">
        <v>100</v>
      </c>
      <c r="B32" s="7" t="s">
        <v>101</v>
      </c>
      <c r="C32" s="7" t="s">
        <v>94</v>
      </c>
      <c r="D32" s="7" t="s">
        <v>102</v>
      </c>
      <c r="E32" s="10">
        <v>822073.79</v>
      </c>
      <c r="F32" s="10">
        <v>0</v>
      </c>
      <c r="G32" s="10">
        <v>0</v>
      </c>
    </row>
    <row r="33" spans="1:7" ht="24.9" customHeight="1" x14ac:dyDescent="0.2">
      <c r="A33" s="8" t="s">
        <v>70</v>
      </c>
      <c r="B33" s="7"/>
      <c r="C33" s="7"/>
      <c r="D33" s="7" t="s">
        <v>102</v>
      </c>
      <c r="E33" s="10">
        <v>822073.79</v>
      </c>
      <c r="F33" s="10">
        <v>0</v>
      </c>
      <c r="G33" s="10">
        <v>0</v>
      </c>
    </row>
    <row r="34" spans="1:7" ht="24.9" customHeight="1" x14ac:dyDescent="0.2">
      <c r="A34" s="8" t="s">
        <v>71</v>
      </c>
      <c r="B34" s="7"/>
      <c r="C34" s="7"/>
      <c r="D34" s="7" t="s">
        <v>102</v>
      </c>
      <c r="E34" s="10">
        <v>0</v>
      </c>
      <c r="F34" s="10">
        <v>0</v>
      </c>
      <c r="G34" s="10">
        <v>0</v>
      </c>
    </row>
    <row r="35" spans="1:7" ht="24.9" customHeight="1" x14ac:dyDescent="0.2">
      <c r="A35" s="8" t="s">
        <v>72</v>
      </c>
      <c r="B35" s="7"/>
      <c r="C35" s="7"/>
      <c r="D35" s="7" t="s">
        <v>102</v>
      </c>
      <c r="E35" s="10">
        <v>0</v>
      </c>
      <c r="F35" s="10">
        <v>0</v>
      </c>
      <c r="G35" s="10">
        <v>0</v>
      </c>
    </row>
    <row r="36" spans="1:7" ht="24.9" customHeight="1" x14ac:dyDescent="0.2">
      <c r="A36" s="8" t="s">
        <v>103</v>
      </c>
      <c r="B36" s="7" t="s">
        <v>104</v>
      </c>
      <c r="C36" s="7" t="s">
        <v>94</v>
      </c>
      <c r="D36" s="7" t="s">
        <v>105</v>
      </c>
      <c r="E36" s="10" t="s">
        <v>59</v>
      </c>
      <c r="F36" s="10" t="s">
        <v>59</v>
      </c>
      <c r="G36" s="10" t="s">
        <v>59</v>
      </c>
    </row>
    <row r="37" spans="1:7" ht="24.9" customHeight="1" x14ac:dyDescent="0.2">
      <c r="A37" s="8" t="s">
        <v>70</v>
      </c>
      <c r="B37" s="7"/>
      <c r="C37" s="7"/>
      <c r="D37" s="7" t="s">
        <v>105</v>
      </c>
      <c r="E37" s="10" t="s">
        <v>59</v>
      </c>
      <c r="F37" s="10" t="s">
        <v>59</v>
      </c>
      <c r="G37" s="10" t="s">
        <v>59</v>
      </c>
    </row>
    <row r="38" spans="1:7" ht="24.9" customHeight="1" x14ac:dyDescent="0.2">
      <c r="A38" s="8" t="s">
        <v>71</v>
      </c>
      <c r="B38" s="7"/>
      <c r="C38" s="7"/>
      <c r="D38" s="7" t="s">
        <v>105</v>
      </c>
      <c r="E38" s="10" t="s">
        <v>59</v>
      </c>
      <c r="F38" s="10" t="s">
        <v>59</v>
      </c>
      <c r="G38" s="10" t="s">
        <v>59</v>
      </c>
    </row>
    <row r="39" spans="1:7" ht="24.9" customHeight="1" x14ac:dyDescent="0.2">
      <c r="A39" s="8" t="s">
        <v>72</v>
      </c>
      <c r="B39" s="7"/>
      <c r="C39" s="7"/>
      <c r="D39" s="7" t="s">
        <v>105</v>
      </c>
      <c r="E39" s="10" t="s">
        <v>59</v>
      </c>
      <c r="F39" s="10" t="s">
        <v>59</v>
      </c>
      <c r="G39" s="10" t="s">
        <v>59</v>
      </c>
    </row>
    <row r="40" spans="1:7" ht="24.9" customHeight="1" x14ac:dyDescent="0.2">
      <c r="A40" s="8" t="s">
        <v>106</v>
      </c>
      <c r="B40" s="7" t="s">
        <v>107</v>
      </c>
      <c r="C40" s="7" t="s">
        <v>108</v>
      </c>
      <c r="D40" s="7" t="s">
        <v>108</v>
      </c>
      <c r="E40" s="10">
        <v>0</v>
      </c>
      <c r="F40" s="10">
        <v>0</v>
      </c>
      <c r="G40" s="10">
        <v>0</v>
      </c>
    </row>
    <row r="41" spans="1:7" ht="24.9" customHeight="1" x14ac:dyDescent="0.2">
      <c r="A41" s="8" t="s">
        <v>109</v>
      </c>
      <c r="B41" s="7" t="s">
        <v>110</v>
      </c>
      <c r="C41" s="7"/>
      <c r="D41" s="7" t="s">
        <v>50</v>
      </c>
      <c r="E41" s="10">
        <v>0</v>
      </c>
      <c r="F41" s="10">
        <v>0</v>
      </c>
      <c r="G41" s="10">
        <v>0</v>
      </c>
    </row>
    <row r="42" spans="1:7" ht="24.9" customHeight="1" x14ac:dyDescent="0.2">
      <c r="A42" s="8" t="s">
        <v>58</v>
      </c>
      <c r="B42" s="7"/>
      <c r="C42" s="7"/>
      <c r="D42" s="7"/>
      <c r="E42" s="10" t="s">
        <v>59</v>
      </c>
      <c r="F42" s="10" t="s">
        <v>59</v>
      </c>
      <c r="G42" s="10" t="s">
        <v>59</v>
      </c>
    </row>
    <row r="43" spans="1:7" ht="24.9" customHeight="1" x14ac:dyDescent="0.2">
      <c r="A43" s="8" t="s">
        <v>111</v>
      </c>
      <c r="B43" s="7" t="s">
        <v>112</v>
      </c>
      <c r="C43" s="7" t="s">
        <v>113</v>
      </c>
      <c r="D43" s="7"/>
      <c r="E43" s="10">
        <v>0</v>
      </c>
      <c r="F43" s="10">
        <v>0</v>
      </c>
      <c r="G43" s="10">
        <v>0</v>
      </c>
    </row>
    <row r="44" spans="1:7" ht="24.9" customHeight="1" x14ac:dyDescent="0.2">
      <c r="A44" s="8" t="s">
        <v>114</v>
      </c>
      <c r="B44" s="7" t="s">
        <v>115</v>
      </c>
      <c r="C44" s="7" t="s">
        <v>116</v>
      </c>
      <c r="D44" s="7"/>
      <c r="E44" s="10">
        <v>0</v>
      </c>
      <c r="F44" s="10">
        <v>0</v>
      </c>
      <c r="G44" s="10">
        <v>0</v>
      </c>
    </row>
    <row r="45" spans="1:7" ht="50.1" customHeight="1" x14ac:dyDescent="0.2">
      <c r="A45" s="8" t="s">
        <v>117</v>
      </c>
      <c r="B45" s="7" t="s">
        <v>118</v>
      </c>
      <c r="C45" s="7" t="s">
        <v>116</v>
      </c>
      <c r="D45" s="7"/>
      <c r="E45" s="10">
        <v>0</v>
      </c>
      <c r="F45" s="10">
        <v>0</v>
      </c>
      <c r="G45" s="10">
        <v>0</v>
      </c>
    </row>
    <row r="46" spans="1:7" ht="24.9" customHeight="1" x14ac:dyDescent="0.2">
      <c r="A46" s="8" t="s">
        <v>119</v>
      </c>
      <c r="B46" s="7" t="s">
        <v>120</v>
      </c>
      <c r="C46" s="7" t="s">
        <v>50</v>
      </c>
      <c r="D46" s="7"/>
      <c r="E46" s="10">
        <v>0</v>
      </c>
      <c r="F46" s="10">
        <v>0</v>
      </c>
      <c r="G46" s="10">
        <v>0</v>
      </c>
    </row>
    <row r="47" spans="1:7" ht="63" customHeight="1" x14ac:dyDescent="0.2">
      <c r="A47" s="8" t="s">
        <v>121</v>
      </c>
      <c r="B47" s="7" t="s">
        <v>122</v>
      </c>
      <c r="C47" s="7" t="s">
        <v>123</v>
      </c>
      <c r="D47" s="7"/>
      <c r="E47" s="10">
        <v>0</v>
      </c>
      <c r="F47" s="10">
        <v>0</v>
      </c>
      <c r="G47" s="10">
        <v>0</v>
      </c>
    </row>
    <row r="48" spans="1:7" ht="24.9" customHeight="1" x14ac:dyDescent="0.2">
      <c r="A48" s="8" t="s">
        <v>124</v>
      </c>
      <c r="B48" s="7" t="s">
        <v>125</v>
      </c>
      <c r="C48" s="7" t="s">
        <v>50</v>
      </c>
      <c r="D48" s="7"/>
      <c r="E48" s="10">
        <v>33008150.920000002</v>
      </c>
      <c r="F48" s="10">
        <v>28817619.969999999</v>
      </c>
      <c r="G48" s="10">
        <v>28502355.93</v>
      </c>
    </row>
    <row r="49" spans="1:7" ht="38.1" customHeight="1" x14ac:dyDescent="0.2">
      <c r="A49" s="8" t="s">
        <v>126</v>
      </c>
      <c r="B49" s="7" t="s">
        <v>127</v>
      </c>
      <c r="C49" s="7" t="s">
        <v>50</v>
      </c>
      <c r="D49" s="7"/>
      <c r="E49" s="10">
        <v>28316268.32</v>
      </c>
      <c r="F49" s="10">
        <v>26831553.760000002</v>
      </c>
      <c r="G49" s="10">
        <v>26836800.809999999</v>
      </c>
    </row>
    <row r="50" spans="1:7" ht="38.1" customHeight="1" x14ac:dyDescent="0.2">
      <c r="A50" s="8" t="s">
        <v>128</v>
      </c>
      <c r="B50" s="7" t="s">
        <v>129</v>
      </c>
      <c r="C50" s="7" t="s">
        <v>130</v>
      </c>
      <c r="D50" s="7" t="s">
        <v>131</v>
      </c>
      <c r="E50" s="10">
        <v>21694522.52</v>
      </c>
      <c r="F50" s="10">
        <v>20607952.199999999</v>
      </c>
      <c r="G50" s="10">
        <v>20611982.190000001</v>
      </c>
    </row>
    <row r="51" spans="1:7" ht="24.9" customHeight="1" x14ac:dyDescent="0.2">
      <c r="A51" s="8" t="s">
        <v>132</v>
      </c>
      <c r="B51" s="7" t="s">
        <v>133</v>
      </c>
      <c r="C51" s="7" t="s">
        <v>130</v>
      </c>
      <c r="D51" s="7" t="s">
        <v>134</v>
      </c>
      <c r="E51" s="10">
        <v>70000</v>
      </c>
      <c r="F51" s="10">
        <v>0</v>
      </c>
      <c r="G51" s="10">
        <v>0</v>
      </c>
    </row>
    <row r="52" spans="1:7" ht="50.1" customHeight="1" x14ac:dyDescent="0.2">
      <c r="A52" s="8" t="s">
        <v>135</v>
      </c>
      <c r="B52" s="7" t="s">
        <v>136</v>
      </c>
      <c r="C52" s="7" t="s">
        <v>137</v>
      </c>
      <c r="D52" s="7" t="s">
        <v>50</v>
      </c>
      <c r="E52" s="10">
        <v>0</v>
      </c>
      <c r="F52" s="10">
        <v>0</v>
      </c>
      <c r="G52" s="10">
        <v>0</v>
      </c>
    </row>
    <row r="53" spans="1:7" ht="50.1" customHeight="1" x14ac:dyDescent="0.2">
      <c r="A53" s="8" t="s">
        <v>138</v>
      </c>
      <c r="B53" s="7" t="s">
        <v>139</v>
      </c>
      <c r="C53" s="7" t="s">
        <v>137</v>
      </c>
      <c r="D53" s="7" t="s">
        <v>140</v>
      </c>
      <c r="E53" s="10">
        <v>0</v>
      </c>
      <c r="F53" s="10">
        <v>0</v>
      </c>
      <c r="G53" s="10">
        <v>0</v>
      </c>
    </row>
    <row r="54" spans="1:7" ht="50.1" customHeight="1" x14ac:dyDescent="0.2">
      <c r="A54" s="8" t="s">
        <v>138</v>
      </c>
      <c r="B54" s="7" t="s">
        <v>141</v>
      </c>
      <c r="C54" s="7" t="s">
        <v>137</v>
      </c>
      <c r="D54" s="7" t="s">
        <v>142</v>
      </c>
      <c r="E54" s="10">
        <v>0</v>
      </c>
      <c r="F54" s="10">
        <v>0</v>
      </c>
      <c r="G54" s="10">
        <v>0</v>
      </c>
    </row>
    <row r="55" spans="1:7" ht="50.1" customHeight="1" x14ac:dyDescent="0.2">
      <c r="A55" s="8" t="s">
        <v>138</v>
      </c>
      <c r="B55" s="7" t="s">
        <v>143</v>
      </c>
      <c r="C55" s="7" t="s">
        <v>137</v>
      </c>
      <c r="D55" s="7" t="s">
        <v>134</v>
      </c>
      <c r="E55" s="10">
        <v>0</v>
      </c>
      <c r="F55" s="10">
        <v>0</v>
      </c>
      <c r="G55" s="10">
        <v>0</v>
      </c>
    </row>
    <row r="56" spans="1:7" ht="50.1" customHeight="1" x14ac:dyDescent="0.2">
      <c r="A56" s="8" t="s">
        <v>144</v>
      </c>
      <c r="B56" s="7" t="s">
        <v>145</v>
      </c>
      <c r="C56" s="7" t="s">
        <v>146</v>
      </c>
      <c r="D56" s="7"/>
      <c r="E56" s="10" t="s">
        <v>59</v>
      </c>
      <c r="F56" s="10" t="s">
        <v>59</v>
      </c>
      <c r="G56" s="10" t="s">
        <v>59</v>
      </c>
    </row>
    <row r="57" spans="1:7" ht="75" customHeight="1" x14ac:dyDescent="0.2">
      <c r="A57" s="8" t="s">
        <v>147</v>
      </c>
      <c r="B57" s="7" t="s">
        <v>148</v>
      </c>
      <c r="C57" s="7" t="s">
        <v>149</v>
      </c>
      <c r="D57" s="7" t="s">
        <v>50</v>
      </c>
      <c r="E57" s="10">
        <v>6551745.7999999998</v>
      </c>
      <c r="F57" s="10">
        <v>6223601.5599999996</v>
      </c>
      <c r="G57" s="10">
        <v>6224818.6200000001</v>
      </c>
    </row>
    <row r="58" spans="1:7" ht="38.1" customHeight="1" x14ac:dyDescent="0.2">
      <c r="A58" s="8" t="s">
        <v>150</v>
      </c>
      <c r="B58" s="7" t="s">
        <v>151</v>
      </c>
      <c r="C58" s="7" t="s">
        <v>149</v>
      </c>
      <c r="D58" s="7" t="s">
        <v>152</v>
      </c>
      <c r="E58" s="10">
        <v>6551745.7999999998</v>
      </c>
      <c r="F58" s="10">
        <v>6223601.5599999996</v>
      </c>
      <c r="G58" s="10">
        <v>6224818.6200000001</v>
      </c>
    </row>
    <row r="59" spans="1:7" ht="24.9" customHeight="1" x14ac:dyDescent="0.2">
      <c r="A59" s="8" t="s">
        <v>153</v>
      </c>
      <c r="B59" s="7" t="s">
        <v>154</v>
      </c>
      <c r="C59" s="7" t="s">
        <v>149</v>
      </c>
      <c r="D59" s="7" t="s">
        <v>155</v>
      </c>
      <c r="E59" s="10">
        <v>0</v>
      </c>
      <c r="F59" s="10">
        <v>0</v>
      </c>
      <c r="G59" s="10">
        <v>0</v>
      </c>
    </row>
    <row r="60" spans="1:7" ht="24.9" customHeight="1" x14ac:dyDescent="0.2">
      <c r="A60" s="8" t="s">
        <v>156</v>
      </c>
      <c r="B60" s="7" t="s">
        <v>157</v>
      </c>
      <c r="C60" s="7" t="s">
        <v>149</v>
      </c>
      <c r="D60" s="7" t="s">
        <v>134</v>
      </c>
      <c r="E60" s="10">
        <v>0</v>
      </c>
      <c r="F60" s="10">
        <v>0</v>
      </c>
      <c r="G60" s="10">
        <v>0</v>
      </c>
    </row>
    <row r="61" spans="1:7" ht="24.9" customHeight="1" x14ac:dyDescent="0.2">
      <c r="A61" s="8" t="s">
        <v>158</v>
      </c>
      <c r="B61" s="7" t="s">
        <v>159</v>
      </c>
      <c r="C61" s="7" t="s">
        <v>160</v>
      </c>
      <c r="D61" s="7" t="s">
        <v>50</v>
      </c>
      <c r="E61" s="10">
        <v>0</v>
      </c>
      <c r="F61" s="10">
        <v>0</v>
      </c>
      <c r="G61" s="10">
        <v>0</v>
      </c>
    </row>
    <row r="62" spans="1:7" ht="63" customHeight="1" x14ac:dyDescent="0.2">
      <c r="A62" s="8" t="s">
        <v>161</v>
      </c>
      <c r="B62" s="7" t="s">
        <v>162</v>
      </c>
      <c r="C62" s="7" t="s">
        <v>163</v>
      </c>
      <c r="D62" s="7" t="s">
        <v>164</v>
      </c>
      <c r="E62" s="10">
        <v>0</v>
      </c>
      <c r="F62" s="10">
        <v>0</v>
      </c>
      <c r="G62" s="10">
        <v>0</v>
      </c>
    </row>
    <row r="63" spans="1:7" ht="99.9" customHeight="1" x14ac:dyDescent="0.2">
      <c r="A63" s="8" t="s">
        <v>165</v>
      </c>
      <c r="B63" s="7" t="s">
        <v>166</v>
      </c>
      <c r="C63" s="7" t="s">
        <v>167</v>
      </c>
      <c r="D63" s="7" t="s">
        <v>168</v>
      </c>
      <c r="E63" s="10">
        <v>0</v>
      </c>
      <c r="F63" s="10">
        <v>0</v>
      </c>
      <c r="G63" s="10">
        <v>0</v>
      </c>
    </row>
    <row r="64" spans="1:7" ht="24.9" customHeight="1" x14ac:dyDescent="0.2">
      <c r="A64" s="8" t="s">
        <v>169</v>
      </c>
      <c r="B64" s="7" t="s">
        <v>170</v>
      </c>
      <c r="C64" s="7" t="s">
        <v>171</v>
      </c>
      <c r="D64" s="7" t="s">
        <v>50</v>
      </c>
      <c r="E64" s="10">
        <v>0</v>
      </c>
      <c r="F64" s="10">
        <v>0</v>
      </c>
      <c r="G64" s="10">
        <v>0</v>
      </c>
    </row>
    <row r="65" spans="1:7" ht="38.1" customHeight="1" x14ac:dyDescent="0.2">
      <c r="A65" s="8" t="s">
        <v>172</v>
      </c>
      <c r="B65" s="7" t="s">
        <v>173</v>
      </c>
      <c r="C65" s="7" t="s">
        <v>174</v>
      </c>
      <c r="D65" s="7" t="s">
        <v>175</v>
      </c>
      <c r="E65" s="10">
        <v>0</v>
      </c>
      <c r="F65" s="10">
        <v>0</v>
      </c>
      <c r="G65" s="10">
        <v>0</v>
      </c>
    </row>
    <row r="66" spans="1:7" ht="75" customHeight="1" x14ac:dyDescent="0.2">
      <c r="A66" s="8" t="s">
        <v>176</v>
      </c>
      <c r="B66" s="7" t="s">
        <v>177</v>
      </c>
      <c r="C66" s="7" t="s">
        <v>178</v>
      </c>
      <c r="D66" s="7" t="s">
        <v>175</v>
      </c>
      <c r="E66" s="10">
        <v>0</v>
      </c>
      <c r="F66" s="10">
        <v>0</v>
      </c>
      <c r="G66" s="10">
        <v>0</v>
      </c>
    </row>
    <row r="67" spans="1:7" ht="50.1" customHeight="1" x14ac:dyDescent="0.2">
      <c r="A67" s="8" t="s">
        <v>179</v>
      </c>
      <c r="B67" s="7" t="s">
        <v>180</v>
      </c>
      <c r="C67" s="7" t="s">
        <v>181</v>
      </c>
      <c r="D67" s="7" t="s">
        <v>182</v>
      </c>
      <c r="E67" s="10">
        <v>0</v>
      </c>
      <c r="F67" s="10">
        <v>0</v>
      </c>
      <c r="G67" s="10">
        <v>0</v>
      </c>
    </row>
    <row r="68" spans="1:7" ht="50.1" customHeight="1" x14ac:dyDescent="0.2">
      <c r="A68" s="8" t="s">
        <v>179</v>
      </c>
      <c r="B68" s="7" t="s">
        <v>183</v>
      </c>
      <c r="C68" s="7" t="s">
        <v>181</v>
      </c>
      <c r="D68" s="7" t="s">
        <v>184</v>
      </c>
      <c r="E68" s="10">
        <v>0</v>
      </c>
      <c r="F68" s="10">
        <v>0</v>
      </c>
      <c r="G68" s="10">
        <v>0</v>
      </c>
    </row>
    <row r="69" spans="1:7" ht="50.1" customHeight="1" x14ac:dyDescent="0.2">
      <c r="A69" s="8" t="s">
        <v>179</v>
      </c>
      <c r="B69" s="7" t="s">
        <v>185</v>
      </c>
      <c r="C69" s="7" t="s">
        <v>181</v>
      </c>
      <c r="D69" s="7" t="s">
        <v>186</v>
      </c>
      <c r="E69" s="10">
        <v>0</v>
      </c>
      <c r="F69" s="10">
        <v>0</v>
      </c>
      <c r="G69" s="10">
        <v>0</v>
      </c>
    </row>
    <row r="70" spans="1:7" ht="50.1" customHeight="1" x14ac:dyDescent="0.2">
      <c r="A70" s="8" t="s">
        <v>179</v>
      </c>
      <c r="B70" s="7" t="s">
        <v>187</v>
      </c>
      <c r="C70" s="7" t="s">
        <v>181</v>
      </c>
      <c r="D70" s="7" t="s">
        <v>168</v>
      </c>
      <c r="E70" s="10">
        <v>0</v>
      </c>
      <c r="F70" s="10">
        <v>0</v>
      </c>
      <c r="G70" s="10">
        <v>0</v>
      </c>
    </row>
    <row r="71" spans="1:7" ht="50.1" customHeight="1" x14ac:dyDescent="0.2">
      <c r="A71" s="8" t="s">
        <v>179</v>
      </c>
      <c r="B71" s="7" t="s">
        <v>188</v>
      </c>
      <c r="C71" s="7" t="s">
        <v>181</v>
      </c>
      <c r="D71" s="7" t="s">
        <v>189</v>
      </c>
      <c r="E71" s="10">
        <v>0</v>
      </c>
      <c r="F71" s="10">
        <v>0</v>
      </c>
      <c r="G71" s="10">
        <v>0</v>
      </c>
    </row>
    <row r="72" spans="1:7" ht="50.1" customHeight="1" x14ac:dyDescent="0.2">
      <c r="A72" s="8" t="s">
        <v>179</v>
      </c>
      <c r="B72" s="7" t="s">
        <v>190</v>
      </c>
      <c r="C72" s="7" t="s">
        <v>181</v>
      </c>
      <c r="D72" s="7" t="s">
        <v>191</v>
      </c>
      <c r="E72" s="10">
        <v>0</v>
      </c>
      <c r="F72" s="10">
        <v>0</v>
      </c>
      <c r="G72" s="10">
        <v>0</v>
      </c>
    </row>
    <row r="73" spans="1:7" ht="50.1" customHeight="1" x14ac:dyDescent="0.2">
      <c r="A73" s="8" t="s">
        <v>192</v>
      </c>
      <c r="B73" s="7" t="s">
        <v>193</v>
      </c>
      <c r="C73" s="7" t="s">
        <v>50</v>
      </c>
      <c r="D73" s="7"/>
      <c r="E73" s="10">
        <v>0</v>
      </c>
      <c r="F73" s="10">
        <v>0</v>
      </c>
      <c r="G73" s="10">
        <v>0</v>
      </c>
    </row>
    <row r="74" spans="1:7" ht="75" customHeight="1" x14ac:dyDescent="0.2">
      <c r="A74" s="8" t="s">
        <v>194</v>
      </c>
      <c r="B74" s="7" t="s">
        <v>195</v>
      </c>
      <c r="C74" s="7" t="s">
        <v>196</v>
      </c>
      <c r="D74" s="7" t="s">
        <v>197</v>
      </c>
      <c r="E74" s="10">
        <v>0</v>
      </c>
      <c r="F74" s="10">
        <v>0</v>
      </c>
      <c r="G74" s="10">
        <v>0</v>
      </c>
    </row>
    <row r="75" spans="1:7" ht="24.9" customHeight="1" x14ac:dyDescent="0.2">
      <c r="A75" s="8" t="s">
        <v>198</v>
      </c>
      <c r="B75" s="7" t="s">
        <v>199</v>
      </c>
      <c r="C75" s="7" t="s">
        <v>50</v>
      </c>
      <c r="D75" s="7"/>
      <c r="E75" s="10">
        <v>4691882.5999999996</v>
      </c>
      <c r="F75" s="10">
        <v>1986066.21</v>
      </c>
      <c r="G75" s="10">
        <v>1665555.12</v>
      </c>
    </row>
    <row r="76" spans="1:7" ht="63" customHeight="1" x14ac:dyDescent="0.2">
      <c r="A76" s="8" t="s">
        <v>200</v>
      </c>
      <c r="B76" s="7" t="s">
        <v>201</v>
      </c>
      <c r="C76" s="7" t="s">
        <v>191</v>
      </c>
      <c r="D76" s="7"/>
      <c r="E76" s="10" t="s">
        <v>59</v>
      </c>
      <c r="F76" s="10" t="s">
        <v>59</v>
      </c>
      <c r="G76" s="10" t="s">
        <v>59</v>
      </c>
    </row>
    <row r="77" spans="1:7" ht="50.1" customHeight="1" x14ac:dyDescent="0.2">
      <c r="A77" s="8" t="s">
        <v>202</v>
      </c>
      <c r="B77" s="7" t="s">
        <v>203</v>
      </c>
      <c r="C77" s="7" t="s">
        <v>204</v>
      </c>
      <c r="D77" s="7"/>
      <c r="E77" s="10" t="s">
        <v>59</v>
      </c>
      <c r="F77" s="10" t="s">
        <v>59</v>
      </c>
      <c r="G77" s="10" t="s">
        <v>59</v>
      </c>
    </row>
    <row r="78" spans="1:7" ht="50.1" customHeight="1" x14ac:dyDescent="0.2">
      <c r="A78" s="8" t="s">
        <v>205</v>
      </c>
      <c r="B78" s="7" t="s">
        <v>206</v>
      </c>
      <c r="C78" s="7" t="s">
        <v>207</v>
      </c>
      <c r="D78" s="7"/>
      <c r="E78" s="10">
        <v>0</v>
      </c>
      <c r="F78" s="10">
        <v>0</v>
      </c>
      <c r="G78" s="10">
        <v>0</v>
      </c>
    </row>
    <row r="79" spans="1:7" ht="24.9" customHeight="1" x14ac:dyDescent="0.2">
      <c r="A79" s="8" t="s">
        <v>208</v>
      </c>
      <c r="B79" s="7" t="s">
        <v>209</v>
      </c>
      <c r="C79" s="7" t="s">
        <v>207</v>
      </c>
      <c r="D79" s="7" t="s">
        <v>50</v>
      </c>
      <c r="E79" s="10">
        <v>0</v>
      </c>
      <c r="F79" s="10">
        <v>0</v>
      </c>
      <c r="G79" s="10">
        <v>0</v>
      </c>
    </row>
    <row r="80" spans="1:7" ht="24.9" customHeight="1" x14ac:dyDescent="0.2">
      <c r="A80" s="8" t="s">
        <v>70</v>
      </c>
      <c r="B80" s="7"/>
      <c r="C80" s="7"/>
      <c r="D80" s="7" t="s">
        <v>210</v>
      </c>
      <c r="E80" s="10">
        <v>0</v>
      </c>
      <c r="F80" s="10">
        <v>0</v>
      </c>
      <c r="G80" s="10">
        <v>0</v>
      </c>
    </row>
    <row r="81" spans="1:7" ht="24.9" customHeight="1" x14ac:dyDescent="0.2">
      <c r="A81" s="8" t="s">
        <v>71</v>
      </c>
      <c r="B81" s="7"/>
      <c r="C81" s="7"/>
      <c r="D81" s="7" t="s">
        <v>210</v>
      </c>
      <c r="E81" s="10">
        <v>0</v>
      </c>
      <c r="F81" s="10">
        <v>0</v>
      </c>
      <c r="G81" s="10">
        <v>0</v>
      </c>
    </row>
    <row r="82" spans="1:7" ht="24.9" customHeight="1" x14ac:dyDescent="0.2">
      <c r="A82" s="8" t="s">
        <v>72</v>
      </c>
      <c r="B82" s="7"/>
      <c r="C82" s="7"/>
      <c r="D82" s="7" t="s">
        <v>210</v>
      </c>
      <c r="E82" s="10">
        <v>0</v>
      </c>
      <c r="F82" s="10">
        <v>0</v>
      </c>
      <c r="G82" s="10">
        <v>0</v>
      </c>
    </row>
    <row r="83" spans="1:7" ht="24.9" customHeight="1" x14ac:dyDescent="0.2">
      <c r="A83" s="8" t="s">
        <v>211</v>
      </c>
      <c r="B83" s="7" t="s">
        <v>212</v>
      </c>
      <c r="C83" s="7" t="s">
        <v>207</v>
      </c>
      <c r="D83" s="7" t="s">
        <v>50</v>
      </c>
      <c r="E83" s="10">
        <v>0</v>
      </c>
      <c r="F83" s="10">
        <v>0</v>
      </c>
      <c r="G83" s="10">
        <v>0</v>
      </c>
    </row>
    <row r="84" spans="1:7" ht="24.9" customHeight="1" x14ac:dyDescent="0.2">
      <c r="A84" s="8" t="s">
        <v>70</v>
      </c>
      <c r="B84" s="7"/>
      <c r="C84" s="7"/>
      <c r="D84" s="7" t="s">
        <v>213</v>
      </c>
      <c r="E84" s="10">
        <v>0</v>
      </c>
      <c r="F84" s="10">
        <v>0</v>
      </c>
      <c r="G84" s="10">
        <v>0</v>
      </c>
    </row>
    <row r="85" spans="1:7" ht="24.9" customHeight="1" x14ac:dyDescent="0.2">
      <c r="A85" s="8" t="s">
        <v>71</v>
      </c>
      <c r="B85" s="7"/>
      <c r="C85" s="7"/>
      <c r="D85" s="7" t="s">
        <v>213</v>
      </c>
      <c r="E85" s="10">
        <v>0</v>
      </c>
      <c r="F85" s="10">
        <v>0</v>
      </c>
      <c r="G85" s="10">
        <v>0</v>
      </c>
    </row>
    <row r="86" spans="1:7" ht="24.9" customHeight="1" x14ac:dyDescent="0.2">
      <c r="A86" s="8" t="s">
        <v>72</v>
      </c>
      <c r="B86" s="7"/>
      <c r="C86" s="7"/>
      <c r="D86" s="7" t="s">
        <v>213</v>
      </c>
      <c r="E86" s="10">
        <v>0</v>
      </c>
      <c r="F86" s="10">
        <v>0</v>
      </c>
      <c r="G86" s="10">
        <v>0</v>
      </c>
    </row>
    <row r="87" spans="1:7" ht="24.9" customHeight="1" x14ac:dyDescent="0.2">
      <c r="A87" s="8" t="s">
        <v>214</v>
      </c>
      <c r="B87" s="7" t="s">
        <v>215</v>
      </c>
      <c r="C87" s="7" t="s">
        <v>216</v>
      </c>
      <c r="D87" s="7" t="s">
        <v>50</v>
      </c>
      <c r="E87" s="10">
        <v>3510462.15</v>
      </c>
      <c r="F87" s="10">
        <v>1464516.81</v>
      </c>
      <c r="G87" s="10">
        <v>1315712.7</v>
      </c>
    </row>
    <row r="88" spans="1:7" ht="24.9" customHeight="1" x14ac:dyDescent="0.2">
      <c r="A88" s="8" t="s">
        <v>217</v>
      </c>
      <c r="B88" s="7"/>
      <c r="C88" s="7"/>
      <c r="D88" s="7"/>
      <c r="E88" s="10" t="s">
        <v>59</v>
      </c>
      <c r="F88" s="10" t="s">
        <v>59</v>
      </c>
      <c r="G88" s="10" t="s">
        <v>59</v>
      </c>
    </row>
    <row r="89" spans="1:7" ht="24.9" customHeight="1" x14ac:dyDescent="0.2">
      <c r="A89" s="8" t="s">
        <v>218</v>
      </c>
      <c r="B89" s="7" t="s">
        <v>219</v>
      </c>
      <c r="C89" s="7" t="s">
        <v>216</v>
      </c>
      <c r="D89" s="7" t="s">
        <v>220</v>
      </c>
      <c r="E89" s="10">
        <v>65823.149999999994</v>
      </c>
      <c r="F89" s="10">
        <v>34850.94</v>
      </c>
      <c r="G89" s="10">
        <v>23377.14</v>
      </c>
    </row>
    <row r="90" spans="1:7" ht="24.9" customHeight="1" x14ac:dyDescent="0.2">
      <c r="A90" s="8" t="s">
        <v>221</v>
      </c>
      <c r="B90" s="7" t="s">
        <v>222</v>
      </c>
      <c r="C90" s="7" t="s">
        <v>216</v>
      </c>
      <c r="D90" s="7" t="s">
        <v>142</v>
      </c>
      <c r="E90" s="10">
        <v>0</v>
      </c>
      <c r="F90" s="10">
        <v>0</v>
      </c>
      <c r="G90" s="10">
        <v>0</v>
      </c>
    </row>
    <row r="91" spans="1:7" ht="24.9" customHeight="1" x14ac:dyDescent="0.2">
      <c r="A91" s="8" t="s">
        <v>223</v>
      </c>
      <c r="B91" s="7" t="s">
        <v>224</v>
      </c>
      <c r="C91" s="7" t="s">
        <v>216</v>
      </c>
      <c r="D91" s="7" t="s">
        <v>225</v>
      </c>
      <c r="E91" s="10">
        <v>77565.02</v>
      </c>
      <c r="F91" s="10">
        <v>40338.910000000003</v>
      </c>
      <c r="G91" s="10">
        <v>27058.33</v>
      </c>
    </row>
    <row r="92" spans="1:7" ht="50.1" customHeight="1" x14ac:dyDescent="0.2">
      <c r="A92" s="8" t="s">
        <v>226</v>
      </c>
      <c r="B92" s="7" t="s">
        <v>227</v>
      </c>
      <c r="C92" s="7" t="s">
        <v>216</v>
      </c>
      <c r="D92" s="7" t="s">
        <v>228</v>
      </c>
      <c r="E92" s="10">
        <v>0</v>
      </c>
      <c r="F92" s="10">
        <v>0</v>
      </c>
      <c r="G92" s="10">
        <v>0</v>
      </c>
    </row>
    <row r="93" spans="1:7" ht="24.9" customHeight="1" x14ac:dyDescent="0.2">
      <c r="A93" s="8" t="s">
        <v>229</v>
      </c>
      <c r="B93" s="7" t="s">
        <v>230</v>
      </c>
      <c r="C93" s="7" t="s">
        <v>216</v>
      </c>
      <c r="D93" s="7" t="s">
        <v>210</v>
      </c>
      <c r="E93" s="10">
        <v>1777994.79</v>
      </c>
      <c r="F93" s="10">
        <v>483555.08</v>
      </c>
      <c r="G93" s="10">
        <v>328149.03000000003</v>
      </c>
    </row>
    <row r="94" spans="1:7" ht="24.9" customHeight="1" x14ac:dyDescent="0.2">
      <c r="A94" s="8" t="s">
        <v>231</v>
      </c>
      <c r="B94" s="7" t="s">
        <v>232</v>
      </c>
      <c r="C94" s="7" t="s">
        <v>216</v>
      </c>
      <c r="D94" s="7" t="s">
        <v>213</v>
      </c>
      <c r="E94" s="10">
        <v>1043465.51</v>
      </c>
      <c r="F94" s="10">
        <v>755771.88</v>
      </c>
      <c r="G94" s="10">
        <v>779628.2</v>
      </c>
    </row>
    <row r="95" spans="1:7" ht="24.9" customHeight="1" x14ac:dyDescent="0.2">
      <c r="A95" s="8" t="s">
        <v>233</v>
      </c>
      <c r="B95" s="7" t="s">
        <v>234</v>
      </c>
      <c r="C95" s="7" t="s">
        <v>216</v>
      </c>
      <c r="D95" s="7" t="s">
        <v>235</v>
      </c>
      <c r="E95" s="10">
        <v>0</v>
      </c>
      <c r="F95" s="10">
        <v>0</v>
      </c>
      <c r="G95" s="10">
        <v>0</v>
      </c>
    </row>
    <row r="96" spans="1:7" ht="24.9" customHeight="1" x14ac:dyDescent="0.2">
      <c r="A96" s="8" t="s">
        <v>236</v>
      </c>
      <c r="B96" s="7" t="s">
        <v>237</v>
      </c>
      <c r="C96" s="7" t="s">
        <v>216</v>
      </c>
      <c r="D96" s="7" t="s">
        <v>238</v>
      </c>
      <c r="E96" s="10">
        <v>0</v>
      </c>
      <c r="F96" s="10">
        <v>0</v>
      </c>
      <c r="G96" s="10">
        <v>0</v>
      </c>
    </row>
    <row r="97" spans="1:7" ht="50.1" customHeight="1" x14ac:dyDescent="0.2">
      <c r="A97" s="8" t="s">
        <v>239</v>
      </c>
      <c r="B97" s="7" t="s">
        <v>240</v>
      </c>
      <c r="C97" s="7" t="s">
        <v>216</v>
      </c>
      <c r="D97" s="7" t="s">
        <v>241</v>
      </c>
      <c r="E97" s="10">
        <v>0</v>
      </c>
      <c r="F97" s="10">
        <v>0</v>
      </c>
      <c r="G97" s="10">
        <v>0</v>
      </c>
    </row>
    <row r="98" spans="1:7" ht="24.9" customHeight="1" x14ac:dyDescent="0.2">
      <c r="A98" s="8" t="s">
        <v>242</v>
      </c>
      <c r="B98" s="7" t="s">
        <v>243</v>
      </c>
      <c r="C98" s="7" t="s">
        <v>216</v>
      </c>
      <c r="D98" s="7" t="s">
        <v>244</v>
      </c>
      <c r="E98" s="10">
        <v>406840</v>
      </c>
      <c r="F98" s="10">
        <v>0</v>
      </c>
      <c r="G98" s="10">
        <v>0</v>
      </c>
    </row>
    <row r="99" spans="1:7" ht="24.9" customHeight="1" x14ac:dyDescent="0.2">
      <c r="A99" s="8" t="s">
        <v>245</v>
      </c>
      <c r="B99" s="7" t="s">
        <v>246</v>
      </c>
      <c r="C99" s="7" t="s">
        <v>216</v>
      </c>
      <c r="D99" s="7" t="s">
        <v>247</v>
      </c>
      <c r="E99" s="10">
        <v>0</v>
      </c>
      <c r="F99" s="10">
        <v>0</v>
      </c>
      <c r="G99" s="10">
        <v>0</v>
      </c>
    </row>
    <row r="100" spans="1:7" ht="24.9" customHeight="1" x14ac:dyDescent="0.2">
      <c r="A100" s="8" t="s">
        <v>248</v>
      </c>
      <c r="B100" s="7" t="s">
        <v>249</v>
      </c>
      <c r="C100" s="7" t="s">
        <v>216</v>
      </c>
      <c r="D100" s="7" t="s">
        <v>250</v>
      </c>
      <c r="E100" s="10">
        <v>0</v>
      </c>
      <c r="F100" s="10">
        <v>0</v>
      </c>
      <c r="G100" s="10">
        <v>0</v>
      </c>
    </row>
    <row r="101" spans="1:7" ht="24.9" customHeight="1" x14ac:dyDescent="0.2">
      <c r="A101" s="8" t="s">
        <v>251</v>
      </c>
      <c r="B101" s="7" t="s">
        <v>252</v>
      </c>
      <c r="C101" s="7" t="s">
        <v>216</v>
      </c>
      <c r="D101" s="7" t="s">
        <v>253</v>
      </c>
      <c r="E101" s="10">
        <v>0</v>
      </c>
      <c r="F101" s="10">
        <v>0</v>
      </c>
      <c r="G101" s="10">
        <v>0</v>
      </c>
    </row>
    <row r="102" spans="1:7" ht="24.9" customHeight="1" x14ac:dyDescent="0.2">
      <c r="A102" s="8" t="s">
        <v>254</v>
      </c>
      <c r="B102" s="7" t="s">
        <v>255</v>
      </c>
      <c r="C102" s="7" t="s">
        <v>216</v>
      </c>
      <c r="D102" s="7" t="s">
        <v>256</v>
      </c>
      <c r="E102" s="10">
        <v>0</v>
      </c>
      <c r="F102" s="10">
        <v>0</v>
      </c>
      <c r="G102" s="10">
        <v>0</v>
      </c>
    </row>
    <row r="103" spans="1:7" ht="24.9" customHeight="1" x14ac:dyDescent="0.2">
      <c r="A103" s="8" t="s">
        <v>257</v>
      </c>
      <c r="B103" s="7" t="s">
        <v>258</v>
      </c>
      <c r="C103" s="7" t="s">
        <v>216</v>
      </c>
      <c r="D103" s="7" t="s">
        <v>259</v>
      </c>
      <c r="E103" s="10">
        <v>0</v>
      </c>
      <c r="F103" s="10">
        <v>0</v>
      </c>
      <c r="G103" s="10">
        <v>0</v>
      </c>
    </row>
    <row r="104" spans="1:7" ht="24.9" customHeight="1" x14ac:dyDescent="0.2">
      <c r="A104" s="8" t="s">
        <v>260</v>
      </c>
      <c r="B104" s="7" t="s">
        <v>261</v>
      </c>
      <c r="C104" s="7" t="s">
        <v>216</v>
      </c>
      <c r="D104" s="7" t="s">
        <v>262</v>
      </c>
      <c r="E104" s="10">
        <v>119673.68</v>
      </c>
      <c r="F104" s="10">
        <v>90000</v>
      </c>
      <c r="G104" s="10">
        <v>94500</v>
      </c>
    </row>
    <row r="105" spans="1:7" ht="50.1" customHeight="1" x14ac:dyDescent="0.2">
      <c r="A105" s="8" t="s">
        <v>263</v>
      </c>
      <c r="B105" s="7" t="s">
        <v>264</v>
      </c>
      <c r="C105" s="7" t="s">
        <v>216</v>
      </c>
      <c r="D105" s="7" t="s">
        <v>265</v>
      </c>
      <c r="E105" s="10">
        <v>0</v>
      </c>
      <c r="F105" s="10">
        <v>0</v>
      </c>
      <c r="G105" s="10">
        <v>0</v>
      </c>
    </row>
    <row r="106" spans="1:7" ht="50.1" customHeight="1" x14ac:dyDescent="0.2">
      <c r="A106" s="8" t="s">
        <v>266</v>
      </c>
      <c r="B106" s="7" t="s">
        <v>267</v>
      </c>
      <c r="C106" s="7" t="s">
        <v>216</v>
      </c>
      <c r="D106" s="7" t="s">
        <v>268</v>
      </c>
      <c r="E106" s="10">
        <v>19100</v>
      </c>
      <c r="F106" s="10">
        <v>60000</v>
      </c>
      <c r="G106" s="10">
        <v>63000</v>
      </c>
    </row>
    <row r="107" spans="1:7" ht="75" customHeight="1" x14ac:dyDescent="0.2">
      <c r="A107" s="8" t="s">
        <v>269</v>
      </c>
      <c r="B107" s="7" t="s">
        <v>270</v>
      </c>
      <c r="C107" s="7" t="s">
        <v>216</v>
      </c>
      <c r="D107" s="7" t="s">
        <v>271</v>
      </c>
      <c r="E107" s="10">
        <v>0</v>
      </c>
      <c r="F107" s="10">
        <v>0</v>
      </c>
      <c r="G107" s="10">
        <v>0</v>
      </c>
    </row>
    <row r="108" spans="1:7" ht="75" customHeight="1" x14ac:dyDescent="0.2">
      <c r="A108" s="8" t="s">
        <v>272</v>
      </c>
      <c r="B108" s="7" t="s">
        <v>273</v>
      </c>
      <c r="C108" s="7" t="s">
        <v>274</v>
      </c>
      <c r="D108" s="7" t="s">
        <v>50</v>
      </c>
      <c r="E108" s="10">
        <v>0</v>
      </c>
      <c r="F108" s="10">
        <v>0</v>
      </c>
      <c r="G108" s="10">
        <v>0</v>
      </c>
    </row>
    <row r="109" spans="1:7" ht="24.9" customHeight="1" x14ac:dyDescent="0.2">
      <c r="A109" s="8" t="s">
        <v>275</v>
      </c>
      <c r="B109" s="7" t="s">
        <v>276</v>
      </c>
      <c r="C109" s="7" t="s">
        <v>277</v>
      </c>
      <c r="D109" s="7" t="s">
        <v>50</v>
      </c>
      <c r="E109" s="10">
        <v>1181420.45</v>
      </c>
      <c r="F109" s="10">
        <v>521549.4</v>
      </c>
      <c r="G109" s="10">
        <v>349842.42</v>
      </c>
    </row>
    <row r="110" spans="1:7" ht="24.9" customHeight="1" x14ac:dyDescent="0.2">
      <c r="A110" s="8" t="s">
        <v>217</v>
      </c>
      <c r="B110" s="7"/>
      <c r="C110" s="7"/>
      <c r="D110" s="7"/>
      <c r="E110" s="10" t="s">
        <v>59</v>
      </c>
      <c r="F110" s="10" t="s">
        <v>59</v>
      </c>
      <c r="G110" s="10" t="s">
        <v>59</v>
      </c>
    </row>
    <row r="111" spans="1:7" ht="24.9" customHeight="1" x14ac:dyDescent="0.2">
      <c r="A111" s="8" t="s">
        <v>223</v>
      </c>
      <c r="B111" s="7" t="s">
        <v>278</v>
      </c>
      <c r="C111" s="7" t="s">
        <v>277</v>
      </c>
      <c r="D111" s="7" t="s">
        <v>225</v>
      </c>
      <c r="E111" s="10">
        <v>1181420.45</v>
      </c>
      <c r="F111" s="10">
        <v>521549.4</v>
      </c>
      <c r="G111" s="10">
        <v>349842.42</v>
      </c>
    </row>
    <row r="112" spans="1:7" ht="50.1" customHeight="1" x14ac:dyDescent="0.2">
      <c r="A112" s="8" t="s">
        <v>279</v>
      </c>
      <c r="B112" s="7" t="s">
        <v>280</v>
      </c>
      <c r="C112" s="7" t="s">
        <v>281</v>
      </c>
      <c r="D112" s="7"/>
      <c r="E112" s="10" t="s">
        <v>59</v>
      </c>
      <c r="F112" s="10" t="s">
        <v>59</v>
      </c>
      <c r="G112" s="10" t="s">
        <v>59</v>
      </c>
    </row>
    <row r="113" spans="1:7" ht="63" customHeight="1" x14ac:dyDescent="0.2">
      <c r="A113" s="8" t="s">
        <v>282</v>
      </c>
      <c r="B113" s="7" t="s">
        <v>283</v>
      </c>
      <c r="C113" s="7" t="s">
        <v>284</v>
      </c>
      <c r="D113" s="7"/>
      <c r="E113" s="10" t="s">
        <v>59</v>
      </c>
      <c r="F113" s="10" t="s">
        <v>59</v>
      </c>
      <c r="G113" s="10" t="s">
        <v>59</v>
      </c>
    </row>
    <row r="114" spans="1:7" ht="50.1" customHeight="1" x14ac:dyDescent="0.2">
      <c r="A114" s="8" t="s">
        <v>285</v>
      </c>
      <c r="B114" s="7" t="s">
        <v>286</v>
      </c>
      <c r="C114" s="7" t="s">
        <v>287</v>
      </c>
      <c r="D114" s="7"/>
      <c r="E114" s="10" t="s">
        <v>59</v>
      </c>
      <c r="F114" s="10" t="s">
        <v>59</v>
      </c>
      <c r="G114" s="10" t="s">
        <v>59</v>
      </c>
    </row>
    <row r="115" spans="1:7" ht="24.9" customHeight="1" x14ac:dyDescent="0.2">
      <c r="A115" s="8" t="s">
        <v>288</v>
      </c>
      <c r="B115" s="7" t="s">
        <v>289</v>
      </c>
      <c r="C115" s="7" t="s">
        <v>290</v>
      </c>
      <c r="D115" s="7"/>
      <c r="E115" s="10">
        <v>0</v>
      </c>
      <c r="F115" s="10">
        <v>0</v>
      </c>
      <c r="G115" s="10">
        <v>0</v>
      </c>
    </row>
    <row r="116" spans="1:7" ht="38.1" customHeight="1" x14ac:dyDescent="0.2">
      <c r="A116" s="8" t="s">
        <v>291</v>
      </c>
      <c r="B116" s="7" t="s">
        <v>292</v>
      </c>
      <c r="C116" s="7" t="s">
        <v>108</v>
      </c>
      <c r="D116" s="7"/>
      <c r="E116" s="10">
        <v>0</v>
      </c>
      <c r="F116" s="10">
        <v>0</v>
      </c>
      <c r="G116" s="10">
        <v>0</v>
      </c>
    </row>
    <row r="117" spans="1:7" ht="24.9" customHeight="1" x14ac:dyDescent="0.2">
      <c r="A117" s="8" t="s">
        <v>293</v>
      </c>
      <c r="B117" s="7" t="s">
        <v>294</v>
      </c>
      <c r="C117" s="7" t="s">
        <v>108</v>
      </c>
      <c r="D117" s="7"/>
      <c r="E117" s="10">
        <v>0</v>
      </c>
      <c r="F117" s="10">
        <v>0</v>
      </c>
      <c r="G117" s="10">
        <v>0</v>
      </c>
    </row>
    <row r="118" spans="1:7" ht="24.9" customHeight="1" x14ac:dyDescent="0.2">
      <c r="A118" s="8" t="s">
        <v>295</v>
      </c>
      <c r="B118" s="7" t="s">
        <v>296</v>
      </c>
      <c r="C118" s="7" t="s">
        <v>108</v>
      </c>
      <c r="D118" s="7"/>
      <c r="E118" s="10">
        <v>0</v>
      </c>
      <c r="F118" s="10">
        <v>0</v>
      </c>
      <c r="G118" s="10">
        <v>0</v>
      </c>
    </row>
    <row r="119" spans="1:7" ht="24.9" customHeight="1" x14ac:dyDescent="0.2">
      <c r="A119" s="8" t="s">
        <v>297</v>
      </c>
      <c r="B119" s="7" t="s">
        <v>298</v>
      </c>
      <c r="C119" s="7" t="s">
        <v>50</v>
      </c>
      <c r="D119" s="7"/>
      <c r="E119" s="10" t="s">
        <v>59</v>
      </c>
      <c r="F119" s="10" t="s">
        <v>59</v>
      </c>
      <c r="G119" s="10" t="s">
        <v>59</v>
      </c>
    </row>
    <row r="120" spans="1:7" ht="38.1" customHeight="1" x14ac:dyDescent="0.2">
      <c r="A120" s="8" t="s">
        <v>299</v>
      </c>
      <c r="B120" s="7" t="s">
        <v>300</v>
      </c>
      <c r="C120" s="7" t="s">
        <v>301</v>
      </c>
      <c r="D120" s="7"/>
      <c r="E120" s="10" t="s">
        <v>59</v>
      </c>
      <c r="F120" s="10" t="s">
        <v>59</v>
      </c>
      <c r="G120" s="10" t="s">
        <v>59</v>
      </c>
    </row>
  </sheetData>
  <sheetProtection password="9292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tabSelected="1" workbookViewId="0">
      <selection activeCell="G13" sqref="G13"/>
    </sheetView>
  </sheetViews>
  <sheetFormatPr defaultRowHeight="10.199999999999999" x14ac:dyDescent="0.2"/>
  <cols>
    <col min="1" max="1" width="9.625" customWidth="1"/>
    <col min="2" max="2" width="57.25" customWidth="1"/>
    <col min="3" max="5" width="9.625" customWidth="1"/>
    <col min="6" max="6" width="19.125" customWidth="1"/>
    <col min="7" max="10" width="17.125" customWidth="1"/>
  </cols>
  <sheetData>
    <row r="1" spans="1:10" ht="15" customHeight="1" x14ac:dyDescent="0.2"/>
    <row r="2" spans="1:10" ht="24.9" customHeight="1" x14ac:dyDescent="0.2">
      <c r="A2" s="23" t="s">
        <v>302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5" customHeight="1" x14ac:dyDescent="0.2"/>
    <row r="4" spans="1:10" ht="24.9" customHeight="1" x14ac:dyDescent="0.2">
      <c r="A4" s="16" t="s">
        <v>303</v>
      </c>
      <c r="B4" s="16" t="s">
        <v>40</v>
      </c>
      <c r="C4" s="16" t="s">
        <v>41</v>
      </c>
      <c r="D4" s="16" t="s">
        <v>304</v>
      </c>
      <c r="E4" s="16" t="s">
        <v>42</v>
      </c>
      <c r="F4" s="16" t="s">
        <v>305</v>
      </c>
      <c r="G4" s="16" t="s">
        <v>44</v>
      </c>
      <c r="H4" s="16"/>
      <c r="I4" s="16"/>
      <c r="J4" s="16"/>
    </row>
    <row r="5" spans="1:10" ht="50.1" customHeight="1" x14ac:dyDescent="0.2">
      <c r="A5" s="16"/>
      <c r="B5" s="16"/>
      <c r="C5" s="16"/>
      <c r="D5" s="16"/>
      <c r="E5" s="16"/>
      <c r="F5" s="16"/>
      <c r="G5" s="7" t="s">
        <v>306</v>
      </c>
      <c r="H5" s="7" t="s">
        <v>307</v>
      </c>
      <c r="I5" s="7" t="s">
        <v>308</v>
      </c>
      <c r="J5" s="7" t="s">
        <v>309</v>
      </c>
    </row>
    <row r="6" spans="1:10" ht="20.100000000000001" customHeight="1" x14ac:dyDescent="0.2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</row>
    <row r="7" spans="1:10" x14ac:dyDescent="0.2">
      <c r="A7" s="7" t="s">
        <v>310</v>
      </c>
      <c r="B7" s="8" t="s">
        <v>311</v>
      </c>
      <c r="C7" s="7" t="s">
        <v>312</v>
      </c>
      <c r="D7" s="7" t="s">
        <v>59</v>
      </c>
      <c r="E7" s="7"/>
      <c r="F7" s="7"/>
      <c r="G7" s="10">
        <f>G8+G9+G11+G12+G15+G16+G18+G19+G20+G22+G23+G25+G26</f>
        <v>4691882.5999999996</v>
      </c>
      <c r="H7" s="10">
        <f>H8+H9+H11+H12+H15+H16+H18+H19+H20+H22+H23+H25+H26</f>
        <v>1986066.21</v>
      </c>
      <c r="I7" s="10">
        <f>I8+I9+I11+I12+I15+I16+I18+I19+I20+I22+I23+I25+I26</f>
        <v>1665555.12</v>
      </c>
      <c r="J7" s="10" t="s">
        <v>313</v>
      </c>
    </row>
    <row r="8" spans="1:10" ht="40.799999999999997" x14ac:dyDescent="0.2">
      <c r="A8" s="7" t="s">
        <v>314</v>
      </c>
      <c r="B8" s="8" t="s">
        <v>315</v>
      </c>
      <c r="C8" s="7" t="s">
        <v>316</v>
      </c>
      <c r="D8" s="7" t="s">
        <v>59</v>
      </c>
      <c r="E8" s="7"/>
      <c r="F8" s="7"/>
      <c r="G8" s="10">
        <v>0</v>
      </c>
      <c r="H8" s="10">
        <v>0</v>
      </c>
      <c r="I8" s="10">
        <v>0</v>
      </c>
      <c r="J8" s="10" t="s">
        <v>313</v>
      </c>
    </row>
    <row r="9" spans="1:10" ht="40.799999999999997" x14ac:dyDescent="0.2">
      <c r="A9" s="7" t="s">
        <v>317</v>
      </c>
      <c r="B9" s="8" t="s">
        <v>318</v>
      </c>
      <c r="C9" s="7" t="s">
        <v>319</v>
      </c>
      <c r="D9" s="7" t="s">
        <v>59</v>
      </c>
      <c r="E9" s="7"/>
      <c r="F9" s="7"/>
      <c r="G9" s="10">
        <v>0</v>
      </c>
      <c r="H9" s="10">
        <v>0</v>
      </c>
      <c r="I9" s="10">
        <v>0</v>
      </c>
      <c r="J9" s="10" t="s">
        <v>313</v>
      </c>
    </row>
    <row r="10" spans="1:10" ht="30.6" x14ac:dyDescent="0.2">
      <c r="A10" s="7" t="s">
        <v>320</v>
      </c>
      <c r="B10" s="8" t="s">
        <v>321</v>
      </c>
      <c r="C10" s="7" t="s">
        <v>322</v>
      </c>
      <c r="D10" s="7" t="s">
        <v>59</v>
      </c>
      <c r="E10" s="7"/>
      <c r="F10" s="7"/>
      <c r="G10" s="10">
        <v>548842.01</v>
      </c>
      <c r="H10" s="10">
        <v>0</v>
      </c>
      <c r="I10" s="10">
        <v>0</v>
      </c>
      <c r="J10" s="10" t="s">
        <v>313</v>
      </c>
    </row>
    <row r="11" spans="1:10" x14ac:dyDescent="0.2">
      <c r="A11" s="7" t="s">
        <v>323</v>
      </c>
      <c r="B11" s="8" t="s">
        <v>324</v>
      </c>
      <c r="C11" s="7" t="s">
        <v>325</v>
      </c>
      <c r="D11" s="7" t="s">
        <v>59</v>
      </c>
      <c r="E11" s="7"/>
      <c r="F11" s="7"/>
      <c r="G11" s="10">
        <v>548842.01</v>
      </c>
      <c r="H11" s="10">
        <v>0</v>
      </c>
      <c r="I11" s="10">
        <v>0</v>
      </c>
      <c r="J11" s="10" t="s">
        <v>313</v>
      </c>
    </row>
    <row r="12" spans="1:10" x14ac:dyDescent="0.2">
      <c r="A12" s="7" t="s">
        <v>326</v>
      </c>
      <c r="B12" s="8" t="s">
        <v>327</v>
      </c>
      <c r="C12" s="7" t="s">
        <v>328</v>
      </c>
      <c r="D12" s="7" t="s">
        <v>59</v>
      </c>
      <c r="E12" s="7"/>
      <c r="F12" s="7"/>
      <c r="G12" s="10">
        <v>0</v>
      </c>
      <c r="H12" s="10">
        <v>0</v>
      </c>
      <c r="I12" s="10">
        <v>0</v>
      </c>
      <c r="J12" s="10" t="s">
        <v>313</v>
      </c>
    </row>
    <row r="13" spans="1:10" ht="40.799999999999997" x14ac:dyDescent="0.2">
      <c r="A13" s="7" t="s">
        <v>329</v>
      </c>
      <c r="B13" s="8" t="s">
        <v>330</v>
      </c>
      <c r="C13" s="7" t="s">
        <v>331</v>
      </c>
      <c r="D13" s="7" t="s">
        <v>59</v>
      </c>
      <c r="E13" s="7"/>
      <c r="F13" s="7"/>
      <c r="G13" s="10">
        <f>G15+G16+G18+G19+G20+G22+G23+G25+G26</f>
        <v>4143040.59</v>
      </c>
      <c r="H13" s="10">
        <f>H15+H16+H18+H19+H20+H22+H23+H25+H26</f>
        <v>1986066.21</v>
      </c>
      <c r="I13" s="10">
        <f>I15+I16+I18+I19+I20+I22+I23+I25+I26</f>
        <v>1665555.12</v>
      </c>
      <c r="J13" s="10" t="s">
        <v>313</v>
      </c>
    </row>
    <row r="14" spans="1:10" ht="30.6" x14ac:dyDescent="0.2">
      <c r="A14" s="7" t="s">
        <v>332</v>
      </c>
      <c r="B14" s="8" t="s">
        <v>333</v>
      </c>
      <c r="C14" s="7" t="s">
        <v>334</v>
      </c>
      <c r="D14" s="7" t="s">
        <v>59</v>
      </c>
      <c r="E14" s="7"/>
      <c r="F14" s="7"/>
      <c r="G14" s="10">
        <f>G15+G16</f>
        <v>2009883.04</v>
      </c>
      <c r="H14" s="10">
        <f>H15+H16</f>
        <v>1107034.21</v>
      </c>
      <c r="I14" s="10">
        <f>I15+I16</f>
        <v>742571.12</v>
      </c>
      <c r="J14" s="10" t="s">
        <v>313</v>
      </c>
    </row>
    <row r="15" spans="1:10" x14ac:dyDescent="0.2">
      <c r="A15" s="7" t="s">
        <v>335</v>
      </c>
      <c r="B15" s="8" t="s">
        <v>324</v>
      </c>
      <c r="C15" s="7" t="s">
        <v>336</v>
      </c>
      <c r="D15" s="7" t="s">
        <v>59</v>
      </c>
      <c r="E15" s="7"/>
      <c r="F15" s="7"/>
      <c r="G15" s="10">
        <v>2009883.04</v>
      </c>
      <c r="H15" s="10">
        <v>1107034.21</v>
      </c>
      <c r="I15" s="10">
        <v>742571.12</v>
      </c>
      <c r="J15" s="10" t="s">
        <v>313</v>
      </c>
    </row>
    <row r="16" spans="1:10" x14ac:dyDescent="0.2">
      <c r="A16" s="7" t="s">
        <v>337</v>
      </c>
      <c r="B16" s="8" t="s">
        <v>327</v>
      </c>
      <c r="C16" s="7" t="s">
        <v>338</v>
      </c>
      <c r="D16" s="7" t="s">
        <v>59</v>
      </c>
      <c r="E16" s="7"/>
      <c r="F16" s="7"/>
      <c r="G16" s="10">
        <v>0</v>
      </c>
      <c r="H16" s="10">
        <v>0</v>
      </c>
      <c r="I16" s="10">
        <v>0</v>
      </c>
      <c r="J16" s="10" t="s">
        <v>313</v>
      </c>
    </row>
    <row r="17" spans="1:10" ht="30.6" x14ac:dyDescent="0.2">
      <c r="A17" s="7" t="s">
        <v>339</v>
      </c>
      <c r="B17" s="8" t="s">
        <v>340</v>
      </c>
      <c r="C17" s="7" t="s">
        <v>341</v>
      </c>
      <c r="D17" s="7" t="s">
        <v>59</v>
      </c>
      <c r="E17" s="7"/>
      <c r="F17" s="7"/>
      <c r="G17" s="10">
        <f>G18+G19</f>
        <v>822073.79</v>
      </c>
      <c r="H17" s="10">
        <f>H18+H19</f>
        <v>0</v>
      </c>
      <c r="I17" s="10">
        <f>I18+I19</f>
        <v>0</v>
      </c>
      <c r="J17" s="10" t="s">
        <v>313</v>
      </c>
    </row>
    <row r="18" spans="1:10" x14ac:dyDescent="0.2">
      <c r="A18" s="7" t="s">
        <v>342</v>
      </c>
      <c r="B18" s="8" t="s">
        <v>324</v>
      </c>
      <c r="C18" s="7" t="s">
        <v>343</v>
      </c>
      <c r="D18" s="7" t="s">
        <v>59</v>
      </c>
      <c r="E18" s="7"/>
      <c r="F18" s="7"/>
      <c r="G18" s="10">
        <v>822073.79</v>
      </c>
      <c r="H18" s="10">
        <v>0</v>
      </c>
      <c r="I18" s="10">
        <v>0</v>
      </c>
      <c r="J18" s="10" t="s">
        <v>313</v>
      </c>
    </row>
    <row r="19" spans="1:10" x14ac:dyDescent="0.2">
      <c r="A19" s="7" t="s">
        <v>344</v>
      </c>
      <c r="B19" s="8" t="s">
        <v>327</v>
      </c>
      <c r="C19" s="7" t="s">
        <v>345</v>
      </c>
      <c r="D19" s="7" t="s">
        <v>59</v>
      </c>
      <c r="E19" s="7"/>
      <c r="F19" s="7"/>
      <c r="G19" s="10">
        <v>0</v>
      </c>
      <c r="H19" s="10">
        <v>0</v>
      </c>
      <c r="I19" s="10">
        <v>0</v>
      </c>
      <c r="J19" s="10" t="s">
        <v>313</v>
      </c>
    </row>
    <row r="20" spans="1:10" ht="20.399999999999999" x14ac:dyDescent="0.2">
      <c r="A20" s="7" t="s">
        <v>346</v>
      </c>
      <c r="B20" s="8" t="s">
        <v>347</v>
      </c>
      <c r="C20" s="7" t="s">
        <v>348</v>
      </c>
      <c r="D20" s="7" t="s">
        <v>59</v>
      </c>
      <c r="E20" s="7"/>
      <c r="F20" s="7"/>
      <c r="G20" s="10">
        <v>0</v>
      </c>
      <c r="H20" s="10">
        <v>0</v>
      </c>
      <c r="I20" s="10">
        <v>0</v>
      </c>
      <c r="J20" s="10" t="s">
        <v>313</v>
      </c>
    </row>
    <row r="21" spans="1:10" x14ac:dyDescent="0.2">
      <c r="A21" s="7" t="s">
        <v>349</v>
      </c>
      <c r="B21" s="8" t="s">
        <v>350</v>
      </c>
      <c r="C21" s="7" t="s">
        <v>351</v>
      </c>
      <c r="D21" s="7" t="s">
        <v>59</v>
      </c>
      <c r="E21" s="7"/>
      <c r="F21" s="7"/>
      <c r="G21" s="10">
        <f>G22+G23</f>
        <v>0</v>
      </c>
      <c r="H21" s="10">
        <f>H22+H23</f>
        <v>0</v>
      </c>
      <c r="I21" s="10">
        <f>I22+I23</f>
        <v>0</v>
      </c>
      <c r="J21" s="10" t="s">
        <v>313</v>
      </c>
    </row>
    <row r="22" spans="1:10" x14ac:dyDescent="0.2">
      <c r="A22" s="7" t="s">
        <v>352</v>
      </c>
      <c r="B22" s="8" t="s">
        <v>324</v>
      </c>
      <c r="C22" s="7" t="s">
        <v>353</v>
      </c>
      <c r="D22" s="7" t="s">
        <v>59</v>
      </c>
      <c r="E22" s="7"/>
      <c r="F22" s="7"/>
      <c r="G22" s="10">
        <v>0</v>
      </c>
      <c r="H22" s="10">
        <v>0</v>
      </c>
      <c r="I22" s="10">
        <v>0</v>
      </c>
      <c r="J22" s="10" t="s">
        <v>313</v>
      </c>
    </row>
    <row r="23" spans="1:10" x14ac:dyDescent="0.2">
      <c r="A23" s="7" t="s">
        <v>354</v>
      </c>
      <c r="B23" s="8" t="s">
        <v>327</v>
      </c>
      <c r="C23" s="7" t="s">
        <v>355</v>
      </c>
      <c r="D23" s="7" t="s">
        <v>59</v>
      </c>
      <c r="E23" s="7"/>
      <c r="F23" s="7"/>
      <c r="G23" s="10">
        <v>0</v>
      </c>
      <c r="H23" s="10">
        <v>0</v>
      </c>
      <c r="I23" s="10">
        <v>0</v>
      </c>
      <c r="J23" s="10" t="s">
        <v>313</v>
      </c>
    </row>
    <row r="24" spans="1:10" x14ac:dyDescent="0.2">
      <c r="A24" s="7" t="s">
        <v>356</v>
      </c>
      <c r="B24" s="8" t="s">
        <v>357</v>
      </c>
      <c r="C24" s="7" t="s">
        <v>358</v>
      </c>
      <c r="D24" s="7" t="s">
        <v>59</v>
      </c>
      <c r="E24" s="7"/>
      <c r="F24" s="7"/>
      <c r="G24" s="10">
        <f>G25+G26</f>
        <v>1311083.76</v>
      </c>
      <c r="H24" s="10">
        <f>H25+H26</f>
        <v>879032</v>
      </c>
      <c r="I24" s="10">
        <f>I25+I26</f>
        <v>922984</v>
      </c>
      <c r="J24" s="10" t="s">
        <v>313</v>
      </c>
    </row>
    <row r="25" spans="1:10" x14ac:dyDescent="0.2">
      <c r="A25" s="7" t="s">
        <v>359</v>
      </c>
      <c r="B25" s="8" t="s">
        <v>324</v>
      </c>
      <c r="C25" s="7" t="s">
        <v>360</v>
      </c>
      <c r="D25" s="7" t="s">
        <v>59</v>
      </c>
      <c r="E25" s="7"/>
      <c r="F25" s="7"/>
      <c r="G25" s="10">
        <v>1311083.76</v>
      </c>
      <c r="H25" s="10">
        <v>879032</v>
      </c>
      <c r="I25" s="10">
        <v>922984</v>
      </c>
      <c r="J25" s="10" t="s">
        <v>313</v>
      </c>
    </row>
    <row r="26" spans="1:10" x14ac:dyDescent="0.2">
      <c r="A26" s="7" t="s">
        <v>361</v>
      </c>
      <c r="B26" s="8" t="s">
        <v>327</v>
      </c>
      <c r="C26" s="7" t="s">
        <v>362</v>
      </c>
      <c r="D26" s="7" t="s">
        <v>59</v>
      </c>
      <c r="E26" s="7"/>
      <c r="F26" s="7"/>
      <c r="G26" s="10">
        <v>0</v>
      </c>
      <c r="H26" s="10">
        <v>0</v>
      </c>
      <c r="I26" s="10">
        <v>0</v>
      </c>
      <c r="J26" s="10" t="s">
        <v>313</v>
      </c>
    </row>
    <row r="27" spans="1:10" ht="40.799999999999997" x14ac:dyDescent="0.2">
      <c r="A27" s="7" t="s">
        <v>363</v>
      </c>
      <c r="B27" s="8" t="s">
        <v>364</v>
      </c>
      <c r="C27" s="7" t="s">
        <v>365</v>
      </c>
      <c r="D27" s="7" t="s">
        <v>59</v>
      </c>
      <c r="E27" s="7"/>
      <c r="F27" s="7"/>
      <c r="G27" s="10">
        <f>G28+G29+G30</f>
        <v>4143040.59</v>
      </c>
      <c r="H27" s="10">
        <f>H28+H29+H30</f>
        <v>1986066.21</v>
      </c>
      <c r="I27" s="10">
        <f>I28+I29+I30</f>
        <v>1665555.12</v>
      </c>
      <c r="J27" s="10" t="s">
        <v>313</v>
      </c>
    </row>
    <row r="28" spans="1:10" x14ac:dyDescent="0.2">
      <c r="A28" s="7" t="s">
        <v>366</v>
      </c>
      <c r="B28" s="8" t="s">
        <v>367</v>
      </c>
      <c r="C28" s="7" t="s">
        <v>368</v>
      </c>
      <c r="D28" s="7" t="s">
        <v>369</v>
      </c>
      <c r="E28" s="7"/>
      <c r="F28" s="7"/>
      <c r="G28" s="10">
        <v>4143040.59</v>
      </c>
      <c r="H28" s="10">
        <v>0</v>
      </c>
      <c r="I28" s="10">
        <v>0</v>
      </c>
      <c r="J28" s="10" t="s">
        <v>313</v>
      </c>
    </row>
    <row r="29" spans="1:10" x14ac:dyDescent="0.2">
      <c r="A29" s="7" t="s">
        <v>370</v>
      </c>
      <c r="B29" s="8" t="s">
        <v>367</v>
      </c>
      <c r="C29" s="7" t="s">
        <v>371</v>
      </c>
      <c r="D29" s="7" t="s">
        <v>372</v>
      </c>
      <c r="E29" s="7"/>
      <c r="F29" s="7"/>
      <c r="G29" s="10">
        <v>0</v>
      </c>
      <c r="H29" s="10">
        <v>1986066.21</v>
      </c>
      <c r="I29" s="10">
        <v>0</v>
      </c>
      <c r="J29" s="10" t="s">
        <v>313</v>
      </c>
    </row>
    <row r="30" spans="1:10" x14ac:dyDescent="0.2">
      <c r="A30" s="7" t="s">
        <v>373</v>
      </c>
      <c r="B30" s="8" t="s">
        <v>367</v>
      </c>
      <c r="C30" s="7" t="s">
        <v>374</v>
      </c>
      <c r="D30" s="7" t="s">
        <v>375</v>
      </c>
      <c r="E30" s="7"/>
      <c r="F30" s="7"/>
      <c r="G30" s="10">
        <v>0</v>
      </c>
      <c r="H30" s="10">
        <v>0</v>
      </c>
      <c r="I30" s="10">
        <v>1665555.12</v>
      </c>
      <c r="J30" s="10" t="s">
        <v>313</v>
      </c>
    </row>
    <row r="31" spans="1:10" ht="40.799999999999997" x14ac:dyDescent="0.2">
      <c r="A31" s="7" t="s">
        <v>376</v>
      </c>
      <c r="B31" s="8" t="s">
        <v>377</v>
      </c>
      <c r="C31" s="7" t="s">
        <v>378</v>
      </c>
      <c r="D31" s="7" t="s">
        <v>59</v>
      </c>
      <c r="E31" s="7"/>
      <c r="F31" s="7"/>
      <c r="G31" s="10">
        <f>G32+G33+G34</f>
        <v>0</v>
      </c>
      <c r="H31" s="10">
        <f>H32+H33+H34</f>
        <v>0</v>
      </c>
      <c r="I31" s="10">
        <f>I32+I33+I34</f>
        <v>0</v>
      </c>
      <c r="J31" s="10" t="s">
        <v>313</v>
      </c>
    </row>
    <row r="32" spans="1:10" x14ac:dyDescent="0.2">
      <c r="A32" s="7" t="s">
        <v>379</v>
      </c>
      <c r="B32" s="8" t="s">
        <v>367</v>
      </c>
      <c r="C32" s="7" t="s">
        <v>380</v>
      </c>
      <c r="D32" s="7" t="s">
        <v>369</v>
      </c>
      <c r="E32" s="7"/>
      <c r="F32" s="7"/>
      <c r="G32" s="10">
        <v>0</v>
      </c>
      <c r="H32" s="10">
        <v>0</v>
      </c>
      <c r="I32" s="10">
        <v>0</v>
      </c>
      <c r="J32" s="10" t="s">
        <v>313</v>
      </c>
    </row>
    <row r="33" spans="1:10" x14ac:dyDescent="0.2">
      <c r="A33" s="7" t="s">
        <v>381</v>
      </c>
      <c r="B33" s="8" t="s">
        <v>367</v>
      </c>
      <c r="C33" s="7" t="s">
        <v>382</v>
      </c>
      <c r="D33" s="7" t="s">
        <v>372</v>
      </c>
      <c r="E33" s="7"/>
      <c r="F33" s="7"/>
      <c r="G33" s="10">
        <v>0</v>
      </c>
      <c r="H33" s="10">
        <v>0</v>
      </c>
      <c r="I33" s="10">
        <v>0</v>
      </c>
      <c r="J33" s="10" t="s">
        <v>313</v>
      </c>
    </row>
    <row r="34" spans="1:10" x14ac:dyDescent="0.2">
      <c r="A34" s="7" t="s">
        <v>383</v>
      </c>
      <c r="B34" s="8" t="s">
        <v>367</v>
      </c>
      <c r="C34" s="7" t="s">
        <v>384</v>
      </c>
      <c r="D34" s="7" t="s">
        <v>375</v>
      </c>
      <c r="E34" s="7"/>
      <c r="F34" s="7"/>
      <c r="G34" s="10">
        <v>0</v>
      </c>
      <c r="H34" s="10">
        <v>0</v>
      </c>
      <c r="I34" s="10">
        <v>0</v>
      </c>
      <c r="J34" s="10" t="s">
        <v>313</v>
      </c>
    </row>
    <row r="35" spans="1:10" ht="15" customHeight="1" x14ac:dyDescent="0.2"/>
    <row r="36" spans="1:10" ht="39.9" customHeight="1" x14ac:dyDescent="0.2">
      <c r="A36" s="25" t="s">
        <v>385</v>
      </c>
      <c r="B36" s="25"/>
      <c r="C36" s="20"/>
      <c r="D36" s="20"/>
      <c r="E36" s="12"/>
      <c r="F36" s="20"/>
      <c r="G36" s="20"/>
    </row>
    <row r="37" spans="1:10" ht="20.100000000000001" customHeight="1" x14ac:dyDescent="0.2">
      <c r="C37" s="22" t="s">
        <v>386</v>
      </c>
      <c r="D37" s="22"/>
      <c r="E37" s="1" t="s">
        <v>6</v>
      </c>
      <c r="F37" s="22" t="s">
        <v>7</v>
      </c>
      <c r="G37" s="22"/>
    </row>
    <row r="38" spans="1:10" ht="15" customHeight="1" x14ac:dyDescent="0.2"/>
    <row r="39" spans="1:10" ht="39.9" customHeight="1" x14ac:dyDescent="0.2">
      <c r="A39" s="25" t="s">
        <v>387</v>
      </c>
      <c r="B39" s="25"/>
      <c r="C39" s="20"/>
      <c r="D39" s="20"/>
      <c r="E39" s="12"/>
      <c r="F39" s="20"/>
      <c r="G39" s="20"/>
    </row>
    <row r="40" spans="1:10" ht="20.100000000000001" customHeight="1" x14ac:dyDescent="0.2">
      <c r="C40" s="22" t="s">
        <v>386</v>
      </c>
      <c r="D40" s="22"/>
      <c r="E40" s="1" t="s">
        <v>388</v>
      </c>
      <c r="F40" s="22" t="s">
        <v>389</v>
      </c>
      <c r="G40" s="22"/>
    </row>
    <row r="41" spans="1:10" ht="20.100000000000001" customHeight="1" x14ac:dyDescent="0.2">
      <c r="A41" s="22" t="s">
        <v>390</v>
      </c>
      <c r="B41" s="22"/>
    </row>
    <row r="42" spans="1:10" ht="15" customHeight="1" x14ac:dyDescent="0.2"/>
    <row r="43" spans="1:10" ht="20.100000000000001" customHeight="1" x14ac:dyDescent="0.2">
      <c r="A43" s="24" t="s">
        <v>391</v>
      </c>
      <c r="B43" s="24"/>
      <c r="C43" s="24"/>
      <c r="D43" s="24"/>
      <c r="E43" s="24"/>
    </row>
    <row r="44" spans="1:10" ht="39.9" customHeight="1" x14ac:dyDescent="0.2">
      <c r="A44" s="20" t="s">
        <v>1</v>
      </c>
      <c r="B44" s="20"/>
      <c r="C44" s="20"/>
      <c r="D44" s="20"/>
      <c r="E44" s="20"/>
    </row>
    <row r="45" spans="1:10" ht="20.100000000000001" customHeight="1" x14ac:dyDescent="0.2">
      <c r="A45" s="22" t="s">
        <v>392</v>
      </c>
      <c r="B45" s="22"/>
      <c r="C45" s="22"/>
      <c r="D45" s="22"/>
      <c r="E45" s="22"/>
    </row>
    <row r="46" spans="1:10" ht="15" customHeight="1" x14ac:dyDescent="0.2"/>
    <row r="47" spans="1:10" ht="39.9" customHeight="1" x14ac:dyDescent="0.2">
      <c r="A47" s="20"/>
      <c r="B47" s="20"/>
      <c r="C47" s="20" t="s">
        <v>393</v>
      </c>
      <c r="D47" s="20"/>
      <c r="E47" s="20"/>
    </row>
    <row r="48" spans="1:10" ht="20.100000000000001" customHeight="1" x14ac:dyDescent="0.2">
      <c r="A48" s="22" t="s">
        <v>6</v>
      </c>
      <c r="B48" s="22"/>
      <c r="C48" s="22" t="s">
        <v>7</v>
      </c>
      <c r="D48" s="22"/>
      <c r="E48" s="22"/>
    </row>
    <row r="49" spans="1:2" ht="20.100000000000001" customHeight="1" x14ac:dyDescent="0.2">
      <c r="A49" s="22" t="s">
        <v>390</v>
      </c>
      <c r="B49" s="22"/>
    </row>
    <row r="50" spans="1:2" ht="20.100000000000001" customHeight="1" x14ac:dyDescent="0.2">
      <c r="A50" s="3" t="s">
        <v>394</v>
      </c>
    </row>
  </sheetData>
  <sheetProtection password="9292" sheet="1" objects="1" scenarios="1"/>
  <mergeCells count="27">
    <mergeCell ref="A2:J2"/>
    <mergeCell ref="A4:A5"/>
    <mergeCell ref="B4:B5"/>
    <mergeCell ref="C4:C5"/>
    <mergeCell ref="D4:D5"/>
    <mergeCell ref="E4:E5"/>
    <mergeCell ref="F4:F5"/>
    <mergeCell ref="G4:J4"/>
    <mergeCell ref="A36:B36"/>
    <mergeCell ref="C36:D36"/>
    <mergeCell ref="F36:G36"/>
    <mergeCell ref="C37:D37"/>
    <mergeCell ref="F37:G37"/>
    <mergeCell ref="A39:B39"/>
    <mergeCell ref="C39:D39"/>
    <mergeCell ref="F39:G39"/>
    <mergeCell ref="C40:D40"/>
    <mergeCell ref="F40:G40"/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5"/>
  <sheetViews>
    <sheetView workbookViewId="0"/>
  </sheetViews>
  <sheetFormatPr defaultRowHeight="10.199999999999999" x14ac:dyDescent="0.2"/>
  <cols>
    <col min="1" max="1" width="11.375" customWidth="1"/>
    <col min="2" max="2" width="57.25" customWidth="1"/>
    <col min="3" max="10" width="19.125" customWidth="1"/>
  </cols>
  <sheetData>
    <row r="1" spans="1:10" ht="24.9" customHeight="1" x14ac:dyDescent="0.2"/>
    <row r="2" spans="1:10" ht="24.9" customHeight="1" x14ac:dyDescent="0.2">
      <c r="A2" s="27" t="s">
        <v>395</v>
      </c>
      <c r="B2" s="27"/>
      <c r="C2" s="28" t="s">
        <v>130</v>
      </c>
      <c r="D2" s="28"/>
      <c r="E2" s="28"/>
      <c r="F2" s="28"/>
      <c r="G2" s="28"/>
      <c r="H2" s="28"/>
      <c r="I2" s="28"/>
      <c r="J2" s="28"/>
    </row>
    <row r="3" spans="1:10" ht="24.9" customHeight="1" x14ac:dyDescent="0.2">
      <c r="A3" s="27" t="s">
        <v>396</v>
      </c>
      <c r="B3" s="27"/>
      <c r="C3" s="28" t="s">
        <v>397</v>
      </c>
      <c r="D3" s="28"/>
      <c r="E3" s="28"/>
      <c r="F3" s="28"/>
      <c r="G3" s="28"/>
      <c r="H3" s="28"/>
      <c r="I3" s="28"/>
      <c r="J3" s="28"/>
    </row>
    <row r="4" spans="1:10" ht="24.9" customHeight="1" x14ac:dyDescent="0.2">
      <c r="A4" s="27" t="s">
        <v>398</v>
      </c>
      <c r="B4" s="27"/>
      <c r="C4" s="28" t="s">
        <v>369</v>
      </c>
      <c r="D4" s="28"/>
      <c r="E4" s="28"/>
      <c r="F4" s="28"/>
      <c r="G4" s="28"/>
      <c r="H4" s="28"/>
      <c r="I4" s="28"/>
      <c r="J4" s="28"/>
    </row>
    <row r="5" spans="1:10" ht="24.9" customHeight="1" x14ac:dyDescent="0.2">
      <c r="A5" s="22" t="s">
        <v>399</v>
      </c>
      <c r="B5" s="22"/>
      <c r="C5" s="22"/>
      <c r="D5" s="22"/>
      <c r="E5" s="22"/>
      <c r="F5" s="22"/>
      <c r="G5" s="22"/>
      <c r="H5" s="22"/>
      <c r="I5" s="22"/>
      <c r="J5" s="22"/>
    </row>
    <row r="6" spans="1:10" ht="24.9" customHeight="1" x14ac:dyDescent="0.2"/>
    <row r="7" spans="1:10" ht="50.1" customHeight="1" x14ac:dyDescent="0.2">
      <c r="A7" s="16" t="s">
        <v>303</v>
      </c>
      <c r="B7" s="16" t="s">
        <v>400</v>
      </c>
      <c r="C7" s="16" t="s">
        <v>401</v>
      </c>
      <c r="D7" s="16" t="s">
        <v>402</v>
      </c>
      <c r="E7" s="16"/>
      <c r="F7" s="16"/>
      <c r="G7" s="16"/>
      <c r="H7" s="16" t="s">
        <v>403</v>
      </c>
      <c r="I7" s="16" t="s">
        <v>404</v>
      </c>
      <c r="J7" s="16" t="s">
        <v>405</v>
      </c>
    </row>
    <row r="8" spans="1:10" ht="50.1" customHeight="1" x14ac:dyDescent="0.2">
      <c r="A8" s="16"/>
      <c r="B8" s="16"/>
      <c r="C8" s="16"/>
      <c r="D8" s="16" t="s">
        <v>406</v>
      </c>
      <c r="E8" s="16" t="s">
        <v>58</v>
      </c>
      <c r="F8" s="16"/>
      <c r="G8" s="16"/>
      <c r="H8" s="16"/>
      <c r="I8" s="16"/>
      <c r="J8" s="16"/>
    </row>
    <row r="9" spans="1:10" ht="50.1" customHeight="1" x14ac:dyDescent="0.2">
      <c r="A9" s="16"/>
      <c r="B9" s="16"/>
      <c r="C9" s="16"/>
      <c r="D9" s="16"/>
      <c r="E9" s="7" t="s">
        <v>407</v>
      </c>
      <c r="F9" s="7" t="s">
        <v>408</v>
      </c>
      <c r="G9" s="7" t="s">
        <v>409</v>
      </c>
      <c r="H9" s="16"/>
      <c r="I9" s="16"/>
      <c r="J9" s="16"/>
    </row>
    <row r="10" spans="1:10" ht="24.9" customHeight="1" x14ac:dyDescent="0.2">
      <c r="A10" s="7" t="s">
        <v>310</v>
      </c>
      <c r="B10" s="7" t="s">
        <v>410</v>
      </c>
      <c r="C10" s="7" t="s">
        <v>411</v>
      </c>
      <c r="D10" s="7" t="s">
        <v>412</v>
      </c>
      <c r="E10" s="7" t="s">
        <v>413</v>
      </c>
      <c r="F10" s="7" t="s">
        <v>414</v>
      </c>
      <c r="G10" s="7" t="s">
        <v>415</v>
      </c>
      <c r="H10" s="7" t="s">
        <v>416</v>
      </c>
      <c r="I10" s="7" t="s">
        <v>417</v>
      </c>
      <c r="J10" s="7" t="s">
        <v>418</v>
      </c>
    </row>
    <row r="11" spans="1:10" x14ac:dyDescent="0.2">
      <c r="A11" s="7" t="s">
        <v>419</v>
      </c>
      <c r="B11" s="8" t="s">
        <v>420</v>
      </c>
      <c r="C11" s="10">
        <v>1</v>
      </c>
      <c r="D11" s="10">
        <v>6229.6466700000001</v>
      </c>
      <c r="E11" s="10">
        <v>0</v>
      </c>
      <c r="F11" s="10">
        <v>0</v>
      </c>
      <c r="G11" s="10">
        <v>6229.6466700000001</v>
      </c>
      <c r="H11" s="10"/>
      <c r="I11" s="10">
        <v>1</v>
      </c>
      <c r="J11" s="10">
        <v>74755.759999999995</v>
      </c>
    </row>
    <row r="12" spans="1:10" ht="24.9" customHeight="1" x14ac:dyDescent="0.2">
      <c r="A12" s="26" t="s">
        <v>421</v>
      </c>
      <c r="B12" s="26"/>
      <c r="C12" s="13" t="s">
        <v>313</v>
      </c>
      <c r="D12" s="13">
        <f>SUBTOTAL(9,D11:D11)</f>
        <v>6229.6466700000001</v>
      </c>
      <c r="E12" s="13" t="s">
        <v>313</v>
      </c>
      <c r="F12" s="13" t="s">
        <v>313</v>
      </c>
      <c r="G12" s="13" t="s">
        <v>313</v>
      </c>
      <c r="H12" s="13" t="s">
        <v>313</v>
      </c>
      <c r="I12" s="13" t="s">
        <v>313</v>
      </c>
      <c r="J12" s="13">
        <f>SUBTOTAL(9,J11:J11)</f>
        <v>74755.759999999995</v>
      </c>
    </row>
    <row r="13" spans="1:10" ht="24.9" customHeight="1" x14ac:dyDescent="0.2"/>
    <row r="14" spans="1:10" ht="24.9" customHeight="1" x14ac:dyDescent="0.2">
      <c r="A14" s="27" t="s">
        <v>395</v>
      </c>
      <c r="B14" s="27"/>
      <c r="C14" s="28" t="s">
        <v>130</v>
      </c>
      <c r="D14" s="28"/>
      <c r="E14" s="28"/>
      <c r="F14" s="28"/>
      <c r="G14" s="28"/>
      <c r="H14" s="28"/>
      <c r="I14" s="28"/>
      <c r="J14" s="28"/>
    </row>
    <row r="15" spans="1:10" ht="24.9" customHeight="1" x14ac:dyDescent="0.2">
      <c r="A15" s="27" t="s">
        <v>396</v>
      </c>
      <c r="B15" s="27"/>
      <c r="C15" s="28" t="s">
        <v>422</v>
      </c>
      <c r="D15" s="28"/>
      <c r="E15" s="28"/>
      <c r="F15" s="28"/>
      <c r="G15" s="28"/>
      <c r="H15" s="28"/>
      <c r="I15" s="28"/>
      <c r="J15" s="28"/>
    </row>
    <row r="16" spans="1:10" ht="24.9" customHeight="1" x14ac:dyDescent="0.2">
      <c r="A16" s="27" t="s">
        <v>398</v>
      </c>
      <c r="B16" s="27"/>
      <c r="C16" s="28" t="s">
        <v>369</v>
      </c>
      <c r="D16" s="28"/>
      <c r="E16" s="28"/>
      <c r="F16" s="28"/>
      <c r="G16" s="28"/>
      <c r="H16" s="28"/>
      <c r="I16" s="28"/>
      <c r="J16" s="28"/>
    </row>
    <row r="17" spans="1:10" ht="24.9" customHeight="1" x14ac:dyDescent="0.2">
      <c r="A17" s="22" t="s">
        <v>399</v>
      </c>
      <c r="B17" s="22"/>
      <c r="C17" s="22"/>
      <c r="D17" s="22"/>
      <c r="E17" s="22"/>
      <c r="F17" s="22"/>
      <c r="G17" s="22"/>
      <c r="H17" s="22"/>
      <c r="I17" s="22"/>
      <c r="J17" s="22"/>
    </row>
    <row r="18" spans="1:10" ht="24.9" customHeight="1" x14ac:dyDescent="0.2"/>
    <row r="19" spans="1:10" ht="50.1" customHeight="1" x14ac:dyDescent="0.2">
      <c r="A19" s="16" t="s">
        <v>303</v>
      </c>
      <c r="B19" s="16" t="s">
        <v>400</v>
      </c>
      <c r="C19" s="16" t="s">
        <v>401</v>
      </c>
      <c r="D19" s="16" t="s">
        <v>402</v>
      </c>
      <c r="E19" s="16"/>
      <c r="F19" s="16"/>
      <c r="G19" s="16"/>
      <c r="H19" s="16" t="s">
        <v>403</v>
      </c>
      <c r="I19" s="16" t="s">
        <v>404</v>
      </c>
      <c r="J19" s="16" t="s">
        <v>405</v>
      </c>
    </row>
    <row r="20" spans="1:10" ht="50.1" customHeight="1" x14ac:dyDescent="0.2">
      <c r="A20" s="16"/>
      <c r="B20" s="16"/>
      <c r="C20" s="16"/>
      <c r="D20" s="16" t="s">
        <v>406</v>
      </c>
      <c r="E20" s="16" t="s">
        <v>58</v>
      </c>
      <c r="F20" s="16"/>
      <c r="G20" s="16"/>
      <c r="H20" s="16"/>
      <c r="I20" s="16"/>
      <c r="J20" s="16"/>
    </row>
    <row r="21" spans="1:10" ht="50.1" customHeight="1" x14ac:dyDescent="0.2">
      <c r="A21" s="16"/>
      <c r="B21" s="16"/>
      <c r="C21" s="16"/>
      <c r="D21" s="16"/>
      <c r="E21" s="7" t="s">
        <v>407</v>
      </c>
      <c r="F21" s="7" t="s">
        <v>408</v>
      </c>
      <c r="G21" s="7" t="s">
        <v>409</v>
      </c>
      <c r="H21" s="16"/>
      <c r="I21" s="16"/>
      <c r="J21" s="16"/>
    </row>
    <row r="22" spans="1:10" ht="24.9" customHeight="1" x14ac:dyDescent="0.2">
      <c r="A22" s="7" t="s">
        <v>310</v>
      </c>
      <c r="B22" s="7" t="s">
        <v>410</v>
      </c>
      <c r="C22" s="7" t="s">
        <v>411</v>
      </c>
      <c r="D22" s="7" t="s">
        <v>412</v>
      </c>
      <c r="E22" s="7" t="s">
        <v>413</v>
      </c>
      <c r="F22" s="7" t="s">
        <v>414</v>
      </c>
      <c r="G22" s="7" t="s">
        <v>415</v>
      </c>
      <c r="H22" s="7" t="s">
        <v>416</v>
      </c>
      <c r="I22" s="7" t="s">
        <v>417</v>
      </c>
      <c r="J22" s="7" t="s">
        <v>418</v>
      </c>
    </row>
    <row r="23" spans="1:10" ht="20.399999999999999" x14ac:dyDescent="0.2">
      <c r="A23" s="7" t="s">
        <v>310</v>
      </c>
      <c r="B23" s="8" t="s">
        <v>423</v>
      </c>
      <c r="C23" s="10">
        <v>1</v>
      </c>
      <c r="D23" s="10">
        <v>78236.349159999998</v>
      </c>
      <c r="E23" s="10">
        <v>64593.54</v>
      </c>
      <c r="F23" s="10">
        <v>0</v>
      </c>
      <c r="G23" s="10">
        <v>13642.809160000001</v>
      </c>
      <c r="H23" s="10">
        <v>15</v>
      </c>
      <c r="I23" s="10">
        <v>1</v>
      </c>
      <c r="J23" s="10">
        <v>1079661.6200000001</v>
      </c>
    </row>
    <row r="24" spans="1:10" ht="20.399999999999999" x14ac:dyDescent="0.2">
      <c r="A24" s="7" t="s">
        <v>410</v>
      </c>
      <c r="B24" s="8" t="s">
        <v>424</v>
      </c>
      <c r="C24" s="10">
        <v>1</v>
      </c>
      <c r="D24" s="10">
        <v>69144.45</v>
      </c>
      <c r="E24" s="10">
        <v>58134.19</v>
      </c>
      <c r="F24" s="10">
        <v>0</v>
      </c>
      <c r="G24" s="10">
        <v>11010.26</v>
      </c>
      <c r="H24" s="10">
        <v>15</v>
      </c>
      <c r="I24" s="10">
        <v>1</v>
      </c>
      <c r="J24" s="10">
        <v>954193.41</v>
      </c>
    </row>
    <row r="25" spans="1:10" ht="30.6" x14ac:dyDescent="0.2">
      <c r="A25" s="7" t="s">
        <v>411</v>
      </c>
      <c r="B25" s="8" t="s">
        <v>425</v>
      </c>
      <c r="C25" s="10">
        <v>1</v>
      </c>
      <c r="D25" s="10">
        <v>67015.8</v>
      </c>
      <c r="E25" s="10">
        <v>57840.58</v>
      </c>
      <c r="F25" s="10">
        <v>0</v>
      </c>
      <c r="G25" s="10">
        <v>9175.2199999999993</v>
      </c>
      <c r="H25" s="10">
        <v>15</v>
      </c>
      <c r="I25" s="10">
        <v>1</v>
      </c>
      <c r="J25" s="10">
        <v>924818.04</v>
      </c>
    </row>
    <row r="26" spans="1:10" ht="30.6" x14ac:dyDescent="0.2">
      <c r="A26" s="7" t="s">
        <v>412</v>
      </c>
      <c r="B26" s="8" t="s">
        <v>426</v>
      </c>
      <c r="C26" s="10">
        <v>1</v>
      </c>
      <c r="D26" s="10">
        <v>67015.8</v>
      </c>
      <c r="E26" s="10">
        <v>57840.58</v>
      </c>
      <c r="F26" s="10">
        <v>0</v>
      </c>
      <c r="G26" s="10">
        <v>9175.2199999999993</v>
      </c>
      <c r="H26" s="10">
        <v>15</v>
      </c>
      <c r="I26" s="10">
        <v>1</v>
      </c>
      <c r="J26" s="10">
        <v>924818.04</v>
      </c>
    </row>
    <row r="27" spans="1:10" ht="20.399999999999999" x14ac:dyDescent="0.2">
      <c r="A27" s="7" t="s">
        <v>415</v>
      </c>
      <c r="B27" s="8" t="s">
        <v>427</v>
      </c>
      <c r="C27" s="10">
        <v>1</v>
      </c>
      <c r="D27" s="10">
        <v>69144.45</v>
      </c>
      <c r="E27" s="10">
        <v>58134.19</v>
      </c>
      <c r="F27" s="10">
        <v>0</v>
      </c>
      <c r="G27" s="10">
        <v>11010.26</v>
      </c>
      <c r="H27" s="10">
        <v>15</v>
      </c>
      <c r="I27" s="10">
        <v>1</v>
      </c>
      <c r="J27" s="10">
        <v>954193.41</v>
      </c>
    </row>
    <row r="28" spans="1:10" ht="20.399999999999999" x14ac:dyDescent="0.2">
      <c r="A28" s="7" t="s">
        <v>418</v>
      </c>
      <c r="B28" s="8" t="s">
        <v>428</v>
      </c>
      <c r="C28" s="10">
        <v>1</v>
      </c>
      <c r="D28" s="10">
        <v>75535.460000000006</v>
      </c>
      <c r="E28" s="10">
        <v>63507.519999999997</v>
      </c>
      <c r="F28" s="10">
        <v>0</v>
      </c>
      <c r="G28" s="10">
        <v>12027.94</v>
      </c>
      <c r="H28" s="10">
        <v>15</v>
      </c>
      <c r="I28" s="10">
        <v>1</v>
      </c>
      <c r="J28" s="10">
        <v>1042389.35</v>
      </c>
    </row>
    <row r="29" spans="1:10" ht="20.399999999999999" x14ac:dyDescent="0.2">
      <c r="A29" s="7" t="s">
        <v>429</v>
      </c>
      <c r="B29" s="8" t="s">
        <v>430</v>
      </c>
      <c r="C29" s="10">
        <v>1</v>
      </c>
      <c r="D29" s="10">
        <v>75535.460000000006</v>
      </c>
      <c r="E29" s="10">
        <v>63507.519999999997</v>
      </c>
      <c r="F29" s="10">
        <v>0</v>
      </c>
      <c r="G29" s="10">
        <v>12027.94</v>
      </c>
      <c r="H29" s="10">
        <v>15</v>
      </c>
      <c r="I29" s="10">
        <v>1</v>
      </c>
      <c r="J29" s="10">
        <v>1042389.35</v>
      </c>
    </row>
    <row r="30" spans="1:10" x14ac:dyDescent="0.2">
      <c r="A30" s="7" t="s">
        <v>431</v>
      </c>
      <c r="B30" s="8" t="s">
        <v>432</v>
      </c>
      <c r="C30" s="10">
        <v>1</v>
      </c>
      <c r="D30" s="10">
        <v>54223.88</v>
      </c>
      <c r="E30" s="10">
        <v>45589.5</v>
      </c>
      <c r="F30" s="10">
        <v>0</v>
      </c>
      <c r="G30" s="10">
        <v>8634.3799999999992</v>
      </c>
      <c r="H30" s="10">
        <v>15</v>
      </c>
      <c r="I30" s="10">
        <v>1</v>
      </c>
      <c r="J30" s="10">
        <v>748289.54</v>
      </c>
    </row>
    <row r="31" spans="1:10" x14ac:dyDescent="0.2">
      <c r="A31" s="7" t="s">
        <v>433</v>
      </c>
      <c r="B31" s="8" t="s">
        <v>434</v>
      </c>
      <c r="C31" s="10">
        <v>1</v>
      </c>
      <c r="D31" s="10">
        <v>67889.94</v>
      </c>
      <c r="E31" s="10">
        <v>57079.44</v>
      </c>
      <c r="F31" s="10">
        <v>0</v>
      </c>
      <c r="G31" s="10">
        <v>10810.5</v>
      </c>
      <c r="H31" s="10">
        <v>15</v>
      </c>
      <c r="I31" s="10">
        <v>1</v>
      </c>
      <c r="J31" s="10">
        <v>936881.17</v>
      </c>
    </row>
    <row r="32" spans="1:10" ht="20.399999999999999" x14ac:dyDescent="0.2">
      <c r="A32" s="7" t="s">
        <v>435</v>
      </c>
      <c r="B32" s="8" t="s">
        <v>436</v>
      </c>
      <c r="C32" s="10">
        <v>1</v>
      </c>
      <c r="D32" s="10">
        <v>39781.69</v>
      </c>
      <c r="E32" s="10">
        <v>34335.129999999997</v>
      </c>
      <c r="F32" s="10">
        <v>0</v>
      </c>
      <c r="G32" s="10">
        <v>5446.56</v>
      </c>
      <c r="H32" s="10">
        <v>15</v>
      </c>
      <c r="I32" s="10">
        <v>1</v>
      </c>
      <c r="J32" s="10">
        <v>548987.31999999995</v>
      </c>
    </row>
    <row r="33" spans="1:10" ht="20.399999999999999" x14ac:dyDescent="0.2">
      <c r="A33" s="7" t="s">
        <v>437</v>
      </c>
      <c r="B33" s="8" t="s">
        <v>438</v>
      </c>
      <c r="C33" s="10">
        <v>1</v>
      </c>
      <c r="D33" s="10">
        <v>43641.4</v>
      </c>
      <c r="E33" s="10">
        <v>37666.400000000001</v>
      </c>
      <c r="F33" s="10">
        <v>0</v>
      </c>
      <c r="G33" s="10">
        <v>5975</v>
      </c>
      <c r="H33" s="10">
        <v>15</v>
      </c>
      <c r="I33" s="10">
        <v>1</v>
      </c>
      <c r="J33" s="10">
        <v>602251.31999999995</v>
      </c>
    </row>
    <row r="34" spans="1:10" ht="20.399999999999999" x14ac:dyDescent="0.2">
      <c r="A34" s="7" t="s">
        <v>439</v>
      </c>
      <c r="B34" s="8" t="s">
        <v>440</v>
      </c>
      <c r="C34" s="10">
        <v>1</v>
      </c>
      <c r="D34" s="10">
        <v>37244.33</v>
      </c>
      <c r="E34" s="10">
        <v>31313.7</v>
      </c>
      <c r="F34" s="10">
        <v>0</v>
      </c>
      <c r="G34" s="10">
        <v>5930.63</v>
      </c>
      <c r="H34" s="10">
        <v>15</v>
      </c>
      <c r="I34" s="10">
        <v>1</v>
      </c>
      <c r="J34" s="10">
        <v>513971.75</v>
      </c>
    </row>
    <row r="35" spans="1:10" ht="20.399999999999999" x14ac:dyDescent="0.2">
      <c r="A35" s="7" t="s">
        <v>441</v>
      </c>
      <c r="B35" s="8" t="s">
        <v>442</v>
      </c>
      <c r="C35" s="10">
        <v>0.5</v>
      </c>
      <c r="D35" s="10">
        <v>36901.599999999999</v>
      </c>
      <c r="E35" s="10">
        <v>36901.599999999999</v>
      </c>
      <c r="F35" s="10">
        <v>0</v>
      </c>
      <c r="G35" s="10">
        <v>0</v>
      </c>
      <c r="H35" s="10">
        <v>15</v>
      </c>
      <c r="I35" s="10">
        <v>1</v>
      </c>
      <c r="J35" s="10">
        <v>254621.04</v>
      </c>
    </row>
    <row r="36" spans="1:10" ht="20.399999999999999" x14ac:dyDescent="0.2">
      <c r="A36" s="7" t="s">
        <v>443</v>
      </c>
      <c r="B36" s="8" t="s">
        <v>444</v>
      </c>
      <c r="C36" s="10">
        <v>3</v>
      </c>
      <c r="D36" s="10">
        <v>45027.6</v>
      </c>
      <c r="E36" s="10">
        <v>37857.599999999999</v>
      </c>
      <c r="F36" s="10">
        <v>0</v>
      </c>
      <c r="G36" s="10">
        <v>7170</v>
      </c>
      <c r="H36" s="10">
        <v>15</v>
      </c>
      <c r="I36" s="10">
        <v>1</v>
      </c>
      <c r="J36" s="10">
        <v>1864142.64</v>
      </c>
    </row>
    <row r="37" spans="1:10" ht="20.399999999999999" x14ac:dyDescent="0.2">
      <c r="A37" s="7" t="s">
        <v>445</v>
      </c>
      <c r="B37" s="8" t="s">
        <v>444</v>
      </c>
      <c r="C37" s="10">
        <v>0.5</v>
      </c>
      <c r="D37" s="10">
        <v>43641.4</v>
      </c>
      <c r="E37" s="10">
        <v>37666.400000000001</v>
      </c>
      <c r="F37" s="10">
        <v>0</v>
      </c>
      <c r="G37" s="10">
        <v>5975</v>
      </c>
      <c r="H37" s="10">
        <v>15</v>
      </c>
      <c r="I37" s="10">
        <v>1</v>
      </c>
      <c r="J37" s="10">
        <v>301125.65999999997</v>
      </c>
    </row>
    <row r="38" spans="1:10" ht="20.399999999999999" x14ac:dyDescent="0.2">
      <c r="A38" s="7" t="s">
        <v>446</v>
      </c>
      <c r="B38" s="8" t="s">
        <v>447</v>
      </c>
      <c r="C38" s="10">
        <v>1</v>
      </c>
      <c r="D38" s="10">
        <v>33637.97</v>
      </c>
      <c r="E38" s="10">
        <v>33637.97</v>
      </c>
      <c r="F38" s="10">
        <v>0</v>
      </c>
      <c r="G38" s="10">
        <v>0</v>
      </c>
      <c r="H38" s="10">
        <v>15</v>
      </c>
      <c r="I38" s="10">
        <v>1</v>
      </c>
      <c r="J38" s="10">
        <v>464203.99</v>
      </c>
    </row>
    <row r="39" spans="1:10" ht="20.399999999999999" x14ac:dyDescent="0.2">
      <c r="A39" s="7" t="s">
        <v>448</v>
      </c>
      <c r="B39" s="8" t="s">
        <v>442</v>
      </c>
      <c r="C39" s="10">
        <v>0.5</v>
      </c>
      <c r="D39" s="10">
        <v>43641.4</v>
      </c>
      <c r="E39" s="10">
        <v>37666.400000000001</v>
      </c>
      <c r="F39" s="10">
        <v>0</v>
      </c>
      <c r="G39" s="10">
        <v>5975</v>
      </c>
      <c r="H39" s="10">
        <v>15</v>
      </c>
      <c r="I39" s="10">
        <v>1</v>
      </c>
      <c r="J39" s="10">
        <v>301125.65999999997</v>
      </c>
    </row>
    <row r="40" spans="1:10" ht="20.399999999999999" x14ac:dyDescent="0.2">
      <c r="A40" s="7" t="s">
        <v>449</v>
      </c>
      <c r="B40" s="8" t="s">
        <v>450</v>
      </c>
      <c r="C40" s="10">
        <v>1.5</v>
      </c>
      <c r="D40" s="10">
        <v>41045.300000000003</v>
      </c>
      <c r="E40" s="10">
        <v>34509.42</v>
      </c>
      <c r="F40" s="10">
        <v>0</v>
      </c>
      <c r="G40" s="10">
        <v>6535.88</v>
      </c>
      <c r="H40" s="10">
        <v>15</v>
      </c>
      <c r="I40" s="10">
        <v>1</v>
      </c>
      <c r="J40" s="10">
        <v>849637.71</v>
      </c>
    </row>
    <row r="41" spans="1:10" ht="20.399999999999999" x14ac:dyDescent="0.2">
      <c r="A41" s="7" t="s">
        <v>451</v>
      </c>
      <c r="B41" s="8" t="s">
        <v>450</v>
      </c>
      <c r="C41" s="10">
        <v>0.5</v>
      </c>
      <c r="D41" s="10">
        <v>33637.97</v>
      </c>
      <c r="E41" s="10">
        <v>33637.97</v>
      </c>
      <c r="F41" s="10">
        <v>0</v>
      </c>
      <c r="G41" s="10">
        <v>0</v>
      </c>
      <c r="H41" s="10">
        <v>15</v>
      </c>
      <c r="I41" s="10">
        <v>1</v>
      </c>
      <c r="J41" s="10">
        <v>232101.99</v>
      </c>
    </row>
    <row r="42" spans="1:10" ht="20.399999999999999" x14ac:dyDescent="0.2">
      <c r="A42" s="7" t="s">
        <v>452</v>
      </c>
      <c r="B42" s="8" t="s">
        <v>453</v>
      </c>
      <c r="C42" s="10">
        <v>1</v>
      </c>
      <c r="D42" s="10">
        <v>30522.95</v>
      </c>
      <c r="E42" s="10">
        <v>30522.95</v>
      </c>
      <c r="F42" s="10">
        <v>0</v>
      </c>
      <c r="G42" s="10">
        <v>0</v>
      </c>
      <c r="H42" s="10">
        <v>15</v>
      </c>
      <c r="I42" s="10">
        <v>1</v>
      </c>
      <c r="J42" s="10">
        <v>421216.71</v>
      </c>
    </row>
    <row r="43" spans="1:10" ht="20.399999999999999" x14ac:dyDescent="0.2">
      <c r="A43" s="7" t="s">
        <v>454</v>
      </c>
      <c r="B43" s="8" t="s">
        <v>455</v>
      </c>
      <c r="C43" s="10">
        <v>1</v>
      </c>
      <c r="D43" s="10">
        <v>36097.74</v>
      </c>
      <c r="E43" s="10">
        <v>31155.55</v>
      </c>
      <c r="F43" s="10">
        <v>0</v>
      </c>
      <c r="G43" s="10">
        <v>4942.1899999999996</v>
      </c>
      <c r="H43" s="10">
        <v>15</v>
      </c>
      <c r="I43" s="10">
        <v>1</v>
      </c>
      <c r="J43" s="10">
        <v>498148.81</v>
      </c>
    </row>
    <row r="44" spans="1:10" ht="20.399999999999999" x14ac:dyDescent="0.2">
      <c r="A44" s="7" t="s">
        <v>456</v>
      </c>
      <c r="B44" s="8" t="s">
        <v>457</v>
      </c>
      <c r="C44" s="10">
        <v>1</v>
      </c>
      <c r="D44" s="10">
        <v>30522.95</v>
      </c>
      <c r="E44" s="10">
        <v>30522.95</v>
      </c>
      <c r="F44" s="10">
        <v>0</v>
      </c>
      <c r="G44" s="10">
        <v>0</v>
      </c>
      <c r="H44" s="10">
        <v>15</v>
      </c>
      <c r="I44" s="10">
        <v>1</v>
      </c>
      <c r="J44" s="10">
        <v>421216.71</v>
      </c>
    </row>
    <row r="45" spans="1:10" ht="20.399999999999999" x14ac:dyDescent="0.2">
      <c r="A45" s="7" t="s">
        <v>458</v>
      </c>
      <c r="B45" s="8" t="s">
        <v>459</v>
      </c>
      <c r="C45" s="10">
        <v>0.5</v>
      </c>
      <c r="D45" s="10">
        <v>39781.69</v>
      </c>
      <c r="E45" s="10">
        <v>34335.129999999997</v>
      </c>
      <c r="F45" s="10">
        <v>0</v>
      </c>
      <c r="G45" s="10">
        <v>5446.56</v>
      </c>
      <c r="H45" s="10">
        <v>15</v>
      </c>
      <c r="I45" s="10">
        <v>1</v>
      </c>
      <c r="J45" s="10">
        <v>274493.65999999997</v>
      </c>
    </row>
    <row r="46" spans="1:10" ht="20.399999999999999" x14ac:dyDescent="0.2">
      <c r="A46" s="7" t="s">
        <v>460</v>
      </c>
      <c r="B46" s="8" t="s">
        <v>461</v>
      </c>
      <c r="C46" s="10">
        <v>0.5</v>
      </c>
      <c r="D46" s="10">
        <v>39781.69</v>
      </c>
      <c r="E46" s="10">
        <v>34335.129999999997</v>
      </c>
      <c r="F46" s="10">
        <v>0</v>
      </c>
      <c r="G46" s="10">
        <v>5446.56</v>
      </c>
      <c r="H46" s="10">
        <v>15</v>
      </c>
      <c r="I46" s="10">
        <v>1</v>
      </c>
      <c r="J46" s="10">
        <v>274493.65999999997</v>
      </c>
    </row>
    <row r="47" spans="1:10" ht="20.399999999999999" x14ac:dyDescent="0.2">
      <c r="A47" s="7" t="s">
        <v>462</v>
      </c>
      <c r="B47" s="8" t="s">
        <v>463</v>
      </c>
      <c r="C47" s="10">
        <v>1</v>
      </c>
      <c r="D47" s="10">
        <v>28669.77</v>
      </c>
      <c r="E47" s="10">
        <v>24104.52</v>
      </c>
      <c r="F47" s="10">
        <v>0</v>
      </c>
      <c r="G47" s="10">
        <v>4565.25</v>
      </c>
      <c r="H47" s="10">
        <v>15</v>
      </c>
      <c r="I47" s="10">
        <v>1</v>
      </c>
      <c r="J47" s="10">
        <v>395642.83</v>
      </c>
    </row>
    <row r="48" spans="1:10" ht="20.399999999999999" x14ac:dyDescent="0.2">
      <c r="A48" s="7" t="s">
        <v>464</v>
      </c>
      <c r="B48" s="8" t="s">
        <v>465</v>
      </c>
      <c r="C48" s="10">
        <v>1</v>
      </c>
      <c r="D48" s="10">
        <v>28669.77</v>
      </c>
      <c r="E48" s="10">
        <v>24104.52</v>
      </c>
      <c r="F48" s="10">
        <v>0</v>
      </c>
      <c r="G48" s="10">
        <v>4565.25</v>
      </c>
      <c r="H48" s="10">
        <v>15</v>
      </c>
      <c r="I48" s="10">
        <v>1</v>
      </c>
      <c r="J48" s="10">
        <v>395642.83</v>
      </c>
    </row>
    <row r="49" spans="1:10" ht="20.399999999999999" x14ac:dyDescent="0.2">
      <c r="A49" s="7" t="s">
        <v>466</v>
      </c>
      <c r="B49" s="8" t="s">
        <v>467</v>
      </c>
      <c r="C49" s="10">
        <v>0.5</v>
      </c>
      <c r="D49" s="10">
        <v>17929.990000000002</v>
      </c>
      <c r="E49" s="10">
        <v>15823.74</v>
      </c>
      <c r="F49" s="10">
        <v>0</v>
      </c>
      <c r="G49" s="10">
        <v>2106.25</v>
      </c>
      <c r="H49" s="10">
        <v>15</v>
      </c>
      <c r="I49" s="10">
        <v>1</v>
      </c>
      <c r="J49" s="10">
        <v>123716.93</v>
      </c>
    </row>
    <row r="50" spans="1:10" ht="20.399999999999999" x14ac:dyDescent="0.2">
      <c r="A50" s="7" t="s">
        <v>468</v>
      </c>
      <c r="B50" s="8" t="s">
        <v>469</v>
      </c>
      <c r="C50" s="10">
        <v>0.5</v>
      </c>
      <c r="D50" s="10">
        <v>17929.990000000002</v>
      </c>
      <c r="E50" s="10">
        <v>15823.74</v>
      </c>
      <c r="F50" s="10">
        <v>0</v>
      </c>
      <c r="G50" s="10">
        <v>2106.25</v>
      </c>
      <c r="H50" s="10">
        <v>15</v>
      </c>
      <c r="I50" s="10">
        <v>1</v>
      </c>
      <c r="J50" s="10">
        <v>123716.93</v>
      </c>
    </row>
    <row r="51" spans="1:10" x14ac:dyDescent="0.2">
      <c r="A51" s="7" t="s">
        <v>470</v>
      </c>
      <c r="B51" s="8" t="s">
        <v>471</v>
      </c>
      <c r="C51" s="10">
        <v>1</v>
      </c>
      <c r="D51" s="10">
        <v>17930</v>
      </c>
      <c r="E51" s="10">
        <v>13649.75</v>
      </c>
      <c r="F51" s="10">
        <v>1968.45</v>
      </c>
      <c r="G51" s="10">
        <v>2311.8000000000002</v>
      </c>
      <c r="H51" s="10">
        <v>15</v>
      </c>
      <c r="I51" s="10">
        <v>1</v>
      </c>
      <c r="J51" s="10">
        <v>247434</v>
      </c>
    </row>
    <row r="52" spans="1:10" x14ac:dyDescent="0.2">
      <c r="A52" s="7" t="s">
        <v>472</v>
      </c>
      <c r="B52" s="8" t="s">
        <v>471</v>
      </c>
      <c r="C52" s="10">
        <v>1</v>
      </c>
      <c r="D52" s="10">
        <v>17930</v>
      </c>
      <c r="E52" s="10">
        <v>14035.05</v>
      </c>
      <c r="F52" s="10">
        <v>1968.45</v>
      </c>
      <c r="G52" s="10">
        <v>1926.5</v>
      </c>
      <c r="H52" s="10">
        <v>15</v>
      </c>
      <c r="I52" s="10">
        <v>1</v>
      </c>
      <c r="J52" s="10">
        <v>247434</v>
      </c>
    </row>
    <row r="53" spans="1:10" x14ac:dyDescent="0.2">
      <c r="A53" s="7" t="s">
        <v>473</v>
      </c>
      <c r="B53" s="8" t="s">
        <v>474</v>
      </c>
      <c r="C53" s="10">
        <v>2</v>
      </c>
      <c r="D53" s="10">
        <v>17930</v>
      </c>
      <c r="E53" s="10">
        <v>14035.05</v>
      </c>
      <c r="F53" s="10">
        <v>1968.45</v>
      </c>
      <c r="G53" s="10">
        <v>1926.5</v>
      </c>
      <c r="H53" s="10">
        <v>15</v>
      </c>
      <c r="I53" s="10">
        <v>1</v>
      </c>
      <c r="J53" s="10">
        <v>494868</v>
      </c>
    </row>
    <row r="54" spans="1:10" ht="20.399999999999999" x14ac:dyDescent="0.2">
      <c r="A54" s="7" t="s">
        <v>475</v>
      </c>
      <c r="B54" s="8" t="s">
        <v>442</v>
      </c>
      <c r="C54" s="10">
        <v>3</v>
      </c>
      <c r="D54" s="10">
        <v>45027.6</v>
      </c>
      <c r="E54" s="10">
        <v>37857.599999999999</v>
      </c>
      <c r="F54" s="10">
        <v>0</v>
      </c>
      <c r="G54" s="10">
        <v>7170</v>
      </c>
      <c r="H54" s="10">
        <v>15</v>
      </c>
      <c r="I54" s="10">
        <v>1</v>
      </c>
      <c r="J54" s="10">
        <v>1864142.64</v>
      </c>
    </row>
    <row r="55" spans="1:10" ht="20.399999999999999" x14ac:dyDescent="0.2">
      <c r="A55" s="7" t="s">
        <v>476</v>
      </c>
      <c r="B55" s="8" t="s">
        <v>477</v>
      </c>
      <c r="C55" s="10">
        <v>1</v>
      </c>
      <c r="D55" s="10">
        <v>36097.74</v>
      </c>
      <c r="E55" s="10">
        <v>31155.55</v>
      </c>
      <c r="F55" s="10">
        <v>0</v>
      </c>
      <c r="G55" s="10">
        <v>4942.1899999999996</v>
      </c>
      <c r="H55" s="10">
        <v>15</v>
      </c>
      <c r="I55" s="10">
        <v>1</v>
      </c>
      <c r="J55" s="10">
        <v>498148.81</v>
      </c>
    </row>
    <row r="56" spans="1:10" ht="20.399999999999999" x14ac:dyDescent="0.2">
      <c r="A56" s="7" t="s">
        <v>478</v>
      </c>
      <c r="B56" s="8" t="s">
        <v>479</v>
      </c>
      <c r="C56" s="10">
        <v>1</v>
      </c>
      <c r="D56" s="10">
        <v>33637.97</v>
      </c>
      <c r="E56" s="10">
        <v>33637.97</v>
      </c>
      <c r="F56" s="10">
        <v>0</v>
      </c>
      <c r="G56" s="10">
        <v>0</v>
      </c>
      <c r="H56" s="10">
        <v>15</v>
      </c>
      <c r="I56" s="10">
        <v>1</v>
      </c>
      <c r="J56" s="10">
        <v>464203.99</v>
      </c>
    </row>
    <row r="57" spans="1:10" ht="20.399999999999999" x14ac:dyDescent="0.2">
      <c r="A57" s="7" t="s">
        <v>480</v>
      </c>
      <c r="B57" s="8" t="s">
        <v>444</v>
      </c>
      <c r="C57" s="10">
        <v>0.5</v>
      </c>
      <c r="D57" s="10">
        <v>36901.599999999999</v>
      </c>
      <c r="E57" s="10">
        <v>36901.599999999999</v>
      </c>
      <c r="F57" s="10">
        <v>0</v>
      </c>
      <c r="G57" s="10">
        <v>0</v>
      </c>
      <c r="H57" s="10">
        <v>15</v>
      </c>
      <c r="I57" s="10">
        <v>1</v>
      </c>
      <c r="J57" s="10">
        <v>254621.04</v>
      </c>
    </row>
    <row r="58" spans="1:10" ht="20.399999999999999" x14ac:dyDescent="0.2">
      <c r="A58" s="7" t="s">
        <v>481</v>
      </c>
      <c r="B58" s="8" t="s">
        <v>428</v>
      </c>
      <c r="C58" s="10">
        <v>1</v>
      </c>
      <c r="D58" s="10">
        <v>80822.2</v>
      </c>
      <c r="E58" s="10">
        <v>63507.519999999997</v>
      </c>
      <c r="F58" s="10">
        <v>0</v>
      </c>
      <c r="G58" s="10">
        <v>17314.68</v>
      </c>
      <c r="H58" s="10"/>
      <c r="I58" s="10">
        <v>1</v>
      </c>
      <c r="J58" s="10">
        <v>80822.2</v>
      </c>
    </row>
    <row r="59" spans="1:10" ht="24.9" customHeight="1" x14ac:dyDescent="0.2">
      <c r="A59" s="26" t="s">
        <v>421</v>
      </c>
      <c r="B59" s="26"/>
      <c r="C59" s="13" t="s">
        <v>313</v>
      </c>
      <c r="D59" s="13">
        <f>SUBTOTAL(9,D23:D58)</f>
        <v>1578125.8991599998</v>
      </c>
      <c r="E59" s="13" t="s">
        <v>313</v>
      </c>
      <c r="F59" s="13" t="s">
        <v>313</v>
      </c>
      <c r="G59" s="13" t="s">
        <v>313</v>
      </c>
      <c r="H59" s="13" t="s">
        <v>313</v>
      </c>
      <c r="I59" s="13" t="s">
        <v>313</v>
      </c>
      <c r="J59" s="13">
        <f>SUBTOTAL(9,J23:J58)</f>
        <v>21619766.759999994</v>
      </c>
    </row>
    <row r="60" spans="1:10" ht="24.9" customHeight="1" x14ac:dyDescent="0.2"/>
    <row r="61" spans="1:10" ht="24.9" customHeight="1" x14ac:dyDescent="0.2">
      <c r="A61" s="27" t="s">
        <v>395</v>
      </c>
      <c r="B61" s="27"/>
      <c r="C61" s="28" t="s">
        <v>130</v>
      </c>
      <c r="D61" s="28"/>
      <c r="E61" s="28"/>
      <c r="F61" s="28"/>
      <c r="G61" s="28"/>
      <c r="H61" s="28"/>
      <c r="I61" s="28"/>
      <c r="J61" s="28"/>
    </row>
    <row r="62" spans="1:10" ht="24.9" customHeight="1" x14ac:dyDescent="0.2">
      <c r="A62" s="27" t="s">
        <v>396</v>
      </c>
      <c r="B62" s="27"/>
      <c r="C62" s="28" t="s">
        <v>397</v>
      </c>
      <c r="D62" s="28"/>
      <c r="E62" s="28"/>
      <c r="F62" s="28"/>
      <c r="G62" s="28"/>
      <c r="H62" s="28"/>
      <c r="I62" s="28"/>
      <c r="J62" s="28"/>
    </row>
    <row r="63" spans="1:10" ht="24.9" customHeight="1" x14ac:dyDescent="0.2">
      <c r="A63" s="27" t="s">
        <v>398</v>
      </c>
      <c r="B63" s="27"/>
      <c r="C63" s="28" t="s">
        <v>372</v>
      </c>
      <c r="D63" s="28"/>
      <c r="E63" s="28"/>
      <c r="F63" s="28"/>
      <c r="G63" s="28"/>
      <c r="H63" s="28"/>
      <c r="I63" s="28"/>
      <c r="J63" s="28"/>
    </row>
    <row r="64" spans="1:10" ht="24.9" customHeight="1" x14ac:dyDescent="0.2">
      <c r="A64" s="22" t="s">
        <v>399</v>
      </c>
      <c r="B64" s="22"/>
      <c r="C64" s="22"/>
      <c r="D64" s="22"/>
      <c r="E64" s="22"/>
      <c r="F64" s="22"/>
      <c r="G64" s="22"/>
      <c r="H64" s="22"/>
      <c r="I64" s="22"/>
      <c r="J64" s="22"/>
    </row>
    <row r="65" spans="1:10" ht="24.9" customHeight="1" x14ac:dyDescent="0.2"/>
    <row r="66" spans="1:10" ht="50.1" customHeight="1" x14ac:dyDescent="0.2">
      <c r="A66" s="16" t="s">
        <v>303</v>
      </c>
      <c r="B66" s="16" t="s">
        <v>400</v>
      </c>
      <c r="C66" s="16" t="s">
        <v>401</v>
      </c>
      <c r="D66" s="16" t="s">
        <v>402</v>
      </c>
      <c r="E66" s="16"/>
      <c r="F66" s="16"/>
      <c r="G66" s="16"/>
      <c r="H66" s="16" t="s">
        <v>403</v>
      </c>
      <c r="I66" s="16" t="s">
        <v>404</v>
      </c>
      <c r="J66" s="16" t="s">
        <v>405</v>
      </c>
    </row>
    <row r="67" spans="1:10" ht="50.1" customHeight="1" x14ac:dyDescent="0.2">
      <c r="A67" s="16"/>
      <c r="B67" s="16"/>
      <c r="C67" s="16"/>
      <c r="D67" s="16" t="s">
        <v>406</v>
      </c>
      <c r="E67" s="16" t="s">
        <v>58</v>
      </c>
      <c r="F67" s="16"/>
      <c r="G67" s="16"/>
      <c r="H67" s="16"/>
      <c r="I67" s="16"/>
      <c r="J67" s="16"/>
    </row>
    <row r="68" spans="1:10" ht="50.1" customHeight="1" x14ac:dyDescent="0.2">
      <c r="A68" s="16"/>
      <c r="B68" s="16"/>
      <c r="C68" s="16"/>
      <c r="D68" s="16"/>
      <c r="E68" s="7" t="s">
        <v>407</v>
      </c>
      <c r="F68" s="7" t="s">
        <v>408</v>
      </c>
      <c r="G68" s="7" t="s">
        <v>409</v>
      </c>
      <c r="H68" s="16"/>
      <c r="I68" s="16"/>
      <c r="J68" s="16"/>
    </row>
    <row r="69" spans="1:10" ht="24.9" customHeight="1" x14ac:dyDescent="0.2">
      <c r="A69" s="7" t="s">
        <v>310</v>
      </c>
      <c r="B69" s="7" t="s">
        <v>410</v>
      </c>
      <c r="C69" s="7" t="s">
        <v>411</v>
      </c>
      <c r="D69" s="7" t="s">
        <v>412</v>
      </c>
      <c r="E69" s="7" t="s">
        <v>413</v>
      </c>
      <c r="F69" s="7" t="s">
        <v>414</v>
      </c>
      <c r="G69" s="7" t="s">
        <v>415</v>
      </c>
      <c r="H69" s="7" t="s">
        <v>416</v>
      </c>
      <c r="I69" s="7" t="s">
        <v>417</v>
      </c>
      <c r="J69" s="7" t="s">
        <v>418</v>
      </c>
    </row>
    <row r="70" spans="1:10" x14ac:dyDescent="0.2">
      <c r="A70" s="7" t="s">
        <v>419</v>
      </c>
      <c r="B70" s="8" t="s">
        <v>420</v>
      </c>
      <c r="C70" s="10">
        <v>1</v>
      </c>
      <c r="D70" s="10">
        <v>6717.1658299999999</v>
      </c>
      <c r="E70" s="10">
        <v>0</v>
      </c>
      <c r="F70" s="10">
        <v>0</v>
      </c>
      <c r="G70" s="10">
        <v>6717.1658299999999</v>
      </c>
      <c r="H70" s="10"/>
      <c r="I70" s="10">
        <v>1</v>
      </c>
      <c r="J70" s="10">
        <v>80605.990000000005</v>
      </c>
    </row>
    <row r="71" spans="1:10" ht="24.9" customHeight="1" x14ac:dyDescent="0.2">
      <c r="A71" s="26" t="s">
        <v>421</v>
      </c>
      <c r="B71" s="26"/>
      <c r="C71" s="13" t="s">
        <v>313</v>
      </c>
      <c r="D71" s="13">
        <f>SUBTOTAL(9,D70:D70)</f>
        <v>6717.1658299999999</v>
      </c>
      <c r="E71" s="13" t="s">
        <v>313</v>
      </c>
      <c r="F71" s="13" t="s">
        <v>313</v>
      </c>
      <c r="G71" s="13" t="s">
        <v>313</v>
      </c>
      <c r="H71" s="13" t="s">
        <v>313</v>
      </c>
      <c r="I71" s="13" t="s">
        <v>313</v>
      </c>
      <c r="J71" s="13">
        <f>SUBTOTAL(9,J70:J70)</f>
        <v>80605.990000000005</v>
      </c>
    </row>
    <row r="72" spans="1:10" ht="24.9" customHeight="1" x14ac:dyDescent="0.2"/>
    <row r="73" spans="1:10" ht="24.9" customHeight="1" x14ac:dyDescent="0.2">
      <c r="A73" s="27" t="s">
        <v>395</v>
      </c>
      <c r="B73" s="27"/>
      <c r="C73" s="28" t="s">
        <v>130</v>
      </c>
      <c r="D73" s="28"/>
      <c r="E73" s="28"/>
      <c r="F73" s="28"/>
      <c r="G73" s="28"/>
      <c r="H73" s="28"/>
      <c r="I73" s="28"/>
      <c r="J73" s="28"/>
    </row>
    <row r="74" spans="1:10" ht="24.9" customHeight="1" x14ac:dyDescent="0.2">
      <c r="A74" s="27" t="s">
        <v>396</v>
      </c>
      <c r="B74" s="27"/>
      <c r="C74" s="28" t="s">
        <v>422</v>
      </c>
      <c r="D74" s="28"/>
      <c r="E74" s="28"/>
      <c r="F74" s="28"/>
      <c r="G74" s="28"/>
      <c r="H74" s="28"/>
      <c r="I74" s="28"/>
      <c r="J74" s="28"/>
    </row>
    <row r="75" spans="1:10" ht="24.9" customHeight="1" x14ac:dyDescent="0.2">
      <c r="A75" s="27" t="s">
        <v>398</v>
      </c>
      <c r="B75" s="27"/>
      <c r="C75" s="28" t="s">
        <v>372</v>
      </c>
      <c r="D75" s="28"/>
      <c r="E75" s="28"/>
      <c r="F75" s="28"/>
      <c r="G75" s="28"/>
      <c r="H75" s="28"/>
      <c r="I75" s="28"/>
      <c r="J75" s="28"/>
    </row>
    <row r="76" spans="1:10" ht="24.9" customHeight="1" x14ac:dyDescent="0.2">
      <c r="A76" s="22" t="s">
        <v>399</v>
      </c>
      <c r="B76" s="22"/>
      <c r="C76" s="22"/>
      <c r="D76" s="22"/>
      <c r="E76" s="22"/>
      <c r="F76" s="22"/>
      <c r="G76" s="22"/>
      <c r="H76" s="22"/>
      <c r="I76" s="22"/>
      <c r="J76" s="22"/>
    </row>
    <row r="77" spans="1:10" ht="24.9" customHeight="1" x14ac:dyDescent="0.2"/>
    <row r="78" spans="1:10" ht="50.1" customHeight="1" x14ac:dyDescent="0.2">
      <c r="A78" s="16" t="s">
        <v>303</v>
      </c>
      <c r="B78" s="16" t="s">
        <v>400</v>
      </c>
      <c r="C78" s="16" t="s">
        <v>401</v>
      </c>
      <c r="D78" s="16" t="s">
        <v>402</v>
      </c>
      <c r="E78" s="16"/>
      <c r="F78" s="16"/>
      <c r="G78" s="16"/>
      <c r="H78" s="16" t="s">
        <v>403</v>
      </c>
      <c r="I78" s="16" t="s">
        <v>404</v>
      </c>
      <c r="J78" s="16" t="s">
        <v>405</v>
      </c>
    </row>
    <row r="79" spans="1:10" ht="50.1" customHeight="1" x14ac:dyDescent="0.2">
      <c r="A79" s="16"/>
      <c r="B79" s="16"/>
      <c r="C79" s="16"/>
      <c r="D79" s="16" t="s">
        <v>406</v>
      </c>
      <c r="E79" s="16" t="s">
        <v>58</v>
      </c>
      <c r="F79" s="16"/>
      <c r="G79" s="16"/>
      <c r="H79" s="16"/>
      <c r="I79" s="16"/>
      <c r="J79" s="16"/>
    </row>
    <row r="80" spans="1:10" ht="50.1" customHeight="1" x14ac:dyDescent="0.2">
      <c r="A80" s="16"/>
      <c r="B80" s="16"/>
      <c r="C80" s="16"/>
      <c r="D80" s="16"/>
      <c r="E80" s="7" t="s">
        <v>407</v>
      </c>
      <c r="F80" s="7" t="s">
        <v>408</v>
      </c>
      <c r="G80" s="7" t="s">
        <v>409</v>
      </c>
      <c r="H80" s="16"/>
      <c r="I80" s="16"/>
      <c r="J80" s="16"/>
    </row>
    <row r="81" spans="1:10" ht="24.9" customHeight="1" x14ac:dyDescent="0.2">
      <c r="A81" s="7" t="s">
        <v>310</v>
      </c>
      <c r="B81" s="7" t="s">
        <v>410</v>
      </c>
      <c r="C81" s="7" t="s">
        <v>411</v>
      </c>
      <c r="D81" s="7" t="s">
        <v>412</v>
      </c>
      <c r="E81" s="7" t="s">
        <v>413</v>
      </c>
      <c r="F81" s="7" t="s">
        <v>414</v>
      </c>
      <c r="G81" s="7" t="s">
        <v>415</v>
      </c>
      <c r="H81" s="7" t="s">
        <v>416</v>
      </c>
      <c r="I81" s="7" t="s">
        <v>417</v>
      </c>
      <c r="J81" s="7" t="s">
        <v>418</v>
      </c>
    </row>
    <row r="82" spans="1:10" ht="20.399999999999999" x14ac:dyDescent="0.2">
      <c r="A82" s="7" t="s">
        <v>310</v>
      </c>
      <c r="B82" s="8" t="s">
        <v>423</v>
      </c>
      <c r="C82" s="10">
        <v>1</v>
      </c>
      <c r="D82" s="10">
        <v>76870.615839999999</v>
      </c>
      <c r="E82" s="10">
        <v>64593.54</v>
      </c>
      <c r="F82" s="10">
        <v>0</v>
      </c>
      <c r="G82" s="10">
        <v>12277.07584</v>
      </c>
      <c r="H82" s="10">
        <v>5</v>
      </c>
      <c r="I82" s="10">
        <v>1</v>
      </c>
      <c r="J82" s="10">
        <v>968569.76</v>
      </c>
    </row>
    <row r="83" spans="1:10" ht="20.399999999999999" x14ac:dyDescent="0.2">
      <c r="A83" s="7" t="s">
        <v>410</v>
      </c>
      <c r="B83" s="8" t="s">
        <v>424</v>
      </c>
      <c r="C83" s="10">
        <v>1</v>
      </c>
      <c r="D83" s="10">
        <v>69144.45</v>
      </c>
      <c r="E83" s="10">
        <v>58134.19</v>
      </c>
      <c r="F83" s="10">
        <v>0</v>
      </c>
      <c r="G83" s="10">
        <v>11010.26</v>
      </c>
      <c r="H83" s="10">
        <v>5</v>
      </c>
      <c r="I83" s="10">
        <v>1</v>
      </c>
      <c r="J83" s="10">
        <v>871220.07</v>
      </c>
    </row>
    <row r="84" spans="1:10" ht="30.6" x14ac:dyDescent="0.2">
      <c r="A84" s="7" t="s">
        <v>411</v>
      </c>
      <c r="B84" s="8" t="s">
        <v>425</v>
      </c>
      <c r="C84" s="10">
        <v>1</v>
      </c>
      <c r="D84" s="10">
        <v>67015.8</v>
      </c>
      <c r="E84" s="10">
        <v>57840.58</v>
      </c>
      <c r="F84" s="10">
        <v>0</v>
      </c>
      <c r="G84" s="10">
        <v>9175.2199999999993</v>
      </c>
      <c r="H84" s="10">
        <v>5</v>
      </c>
      <c r="I84" s="10">
        <v>1</v>
      </c>
      <c r="J84" s="10">
        <v>844399.08</v>
      </c>
    </row>
    <row r="85" spans="1:10" ht="30.6" x14ac:dyDescent="0.2">
      <c r="A85" s="7" t="s">
        <v>412</v>
      </c>
      <c r="B85" s="8" t="s">
        <v>426</v>
      </c>
      <c r="C85" s="10">
        <v>1</v>
      </c>
      <c r="D85" s="10">
        <v>67015.8</v>
      </c>
      <c r="E85" s="10">
        <v>57840.58</v>
      </c>
      <c r="F85" s="10">
        <v>0</v>
      </c>
      <c r="G85" s="10">
        <v>9175.2199999999993</v>
      </c>
      <c r="H85" s="10">
        <v>5</v>
      </c>
      <c r="I85" s="10">
        <v>1</v>
      </c>
      <c r="J85" s="10">
        <v>844399.08</v>
      </c>
    </row>
    <row r="86" spans="1:10" ht="20.399999999999999" x14ac:dyDescent="0.2">
      <c r="A86" s="7" t="s">
        <v>415</v>
      </c>
      <c r="B86" s="8" t="s">
        <v>427</v>
      </c>
      <c r="C86" s="10">
        <v>1</v>
      </c>
      <c r="D86" s="10">
        <v>69144.45</v>
      </c>
      <c r="E86" s="10">
        <v>58134.19</v>
      </c>
      <c r="F86" s="10">
        <v>0</v>
      </c>
      <c r="G86" s="10">
        <v>11010.26</v>
      </c>
      <c r="H86" s="10">
        <v>5</v>
      </c>
      <c r="I86" s="10">
        <v>1</v>
      </c>
      <c r="J86" s="10">
        <v>871220.07</v>
      </c>
    </row>
    <row r="87" spans="1:10" ht="20.399999999999999" x14ac:dyDescent="0.2">
      <c r="A87" s="7" t="s">
        <v>417</v>
      </c>
      <c r="B87" s="8" t="s">
        <v>482</v>
      </c>
      <c r="C87" s="10">
        <v>1</v>
      </c>
      <c r="D87" s="10">
        <v>61784.99</v>
      </c>
      <c r="E87" s="10">
        <v>53325.93</v>
      </c>
      <c r="F87" s="10">
        <v>0</v>
      </c>
      <c r="G87" s="10">
        <v>8459.06</v>
      </c>
      <c r="H87" s="10">
        <v>5</v>
      </c>
      <c r="I87" s="10">
        <v>1</v>
      </c>
      <c r="J87" s="10">
        <v>778490.87</v>
      </c>
    </row>
    <row r="88" spans="1:10" ht="20.399999999999999" x14ac:dyDescent="0.2">
      <c r="A88" s="7" t="s">
        <v>418</v>
      </c>
      <c r="B88" s="8" t="s">
        <v>428</v>
      </c>
      <c r="C88" s="10">
        <v>1</v>
      </c>
      <c r="D88" s="10">
        <v>75535.460000000006</v>
      </c>
      <c r="E88" s="10">
        <v>63507.519999999997</v>
      </c>
      <c r="F88" s="10">
        <v>0</v>
      </c>
      <c r="G88" s="10">
        <v>12027.94</v>
      </c>
      <c r="H88" s="10">
        <v>5</v>
      </c>
      <c r="I88" s="10">
        <v>1</v>
      </c>
      <c r="J88" s="10">
        <v>951746.8</v>
      </c>
    </row>
    <row r="89" spans="1:10" ht="20.399999999999999" x14ac:dyDescent="0.2">
      <c r="A89" s="7" t="s">
        <v>429</v>
      </c>
      <c r="B89" s="8" t="s">
        <v>430</v>
      </c>
      <c r="C89" s="10">
        <v>1</v>
      </c>
      <c r="D89" s="10">
        <v>75535.460000000006</v>
      </c>
      <c r="E89" s="10">
        <v>63507.519999999997</v>
      </c>
      <c r="F89" s="10">
        <v>0</v>
      </c>
      <c r="G89" s="10">
        <v>12027.94</v>
      </c>
      <c r="H89" s="10">
        <v>5</v>
      </c>
      <c r="I89" s="10">
        <v>1</v>
      </c>
      <c r="J89" s="10">
        <v>951746.8</v>
      </c>
    </row>
    <row r="90" spans="1:10" x14ac:dyDescent="0.2">
      <c r="A90" s="7" t="s">
        <v>431</v>
      </c>
      <c r="B90" s="8" t="s">
        <v>432</v>
      </c>
      <c r="C90" s="10">
        <v>1</v>
      </c>
      <c r="D90" s="10">
        <v>54223.88</v>
      </c>
      <c r="E90" s="10">
        <v>45589.5</v>
      </c>
      <c r="F90" s="10">
        <v>0</v>
      </c>
      <c r="G90" s="10">
        <v>8634.3799999999992</v>
      </c>
      <c r="H90" s="10">
        <v>5</v>
      </c>
      <c r="I90" s="10">
        <v>1</v>
      </c>
      <c r="J90" s="10">
        <v>683220.89</v>
      </c>
    </row>
    <row r="91" spans="1:10" x14ac:dyDescent="0.2">
      <c r="A91" s="7" t="s">
        <v>433</v>
      </c>
      <c r="B91" s="8" t="s">
        <v>434</v>
      </c>
      <c r="C91" s="10">
        <v>1</v>
      </c>
      <c r="D91" s="10">
        <v>67889.94</v>
      </c>
      <c r="E91" s="10">
        <v>57079.44</v>
      </c>
      <c r="F91" s="10">
        <v>0</v>
      </c>
      <c r="G91" s="10">
        <v>10810.5</v>
      </c>
      <c r="H91" s="10">
        <v>5</v>
      </c>
      <c r="I91" s="10">
        <v>1</v>
      </c>
      <c r="J91" s="10">
        <v>855413.24</v>
      </c>
    </row>
    <row r="92" spans="1:10" ht="20.399999999999999" x14ac:dyDescent="0.2">
      <c r="A92" s="7" t="s">
        <v>435</v>
      </c>
      <c r="B92" s="8" t="s">
        <v>436</v>
      </c>
      <c r="C92" s="10">
        <v>1</v>
      </c>
      <c r="D92" s="10">
        <v>33637.97</v>
      </c>
      <c r="E92" s="10">
        <v>33637.97</v>
      </c>
      <c r="F92" s="10">
        <v>0</v>
      </c>
      <c r="G92" s="10">
        <v>0</v>
      </c>
      <c r="H92" s="10"/>
      <c r="I92" s="10">
        <v>1</v>
      </c>
      <c r="J92" s="10">
        <v>403655.64</v>
      </c>
    </row>
    <row r="93" spans="1:10" ht="20.399999999999999" x14ac:dyDescent="0.2">
      <c r="A93" s="7" t="s">
        <v>437</v>
      </c>
      <c r="B93" s="8" t="s">
        <v>438</v>
      </c>
      <c r="C93" s="10">
        <v>1</v>
      </c>
      <c r="D93" s="10">
        <v>45027.6</v>
      </c>
      <c r="E93" s="10">
        <v>37857.599999999999</v>
      </c>
      <c r="F93" s="10">
        <v>0</v>
      </c>
      <c r="G93" s="10">
        <v>7170</v>
      </c>
      <c r="H93" s="10">
        <v>5</v>
      </c>
      <c r="I93" s="10">
        <v>1</v>
      </c>
      <c r="J93" s="10">
        <v>567347.76</v>
      </c>
    </row>
    <row r="94" spans="1:10" ht="20.399999999999999" x14ac:dyDescent="0.2">
      <c r="A94" s="7" t="s">
        <v>439</v>
      </c>
      <c r="B94" s="8" t="s">
        <v>440</v>
      </c>
      <c r="C94" s="10">
        <v>1</v>
      </c>
      <c r="D94" s="10">
        <v>37244.33</v>
      </c>
      <c r="E94" s="10">
        <v>31313.7</v>
      </c>
      <c r="F94" s="10">
        <v>0</v>
      </c>
      <c r="G94" s="10">
        <v>5930.63</v>
      </c>
      <c r="H94" s="10">
        <v>5</v>
      </c>
      <c r="I94" s="10">
        <v>1</v>
      </c>
      <c r="J94" s="10">
        <v>469278.56</v>
      </c>
    </row>
    <row r="95" spans="1:10" ht="20.399999999999999" x14ac:dyDescent="0.2">
      <c r="A95" s="7" t="s">
        <v>441</v>
      </c>
      <c r="B95" s="8" t="s">
        <v>442</v>
      </c>
      <c r="C95" s="10">
        <v>0.5</v>
      </c>
      <c r="D95" s="10">
        <v>36901.599999999999</v>
      </c>
      <c r="E95" s="10">
        <v>36901.599999999999</v>
      </c>
      <c r="F95" s="10">
        <v>0</v>
      </c>
      <c r="G95" s="10">
        <v>0</v>
      </c>
      <c r="H95" s="10"/>
      <c r="I95" s="10">
        <v>1</v>
      </c>
      <c r="J95" s="10">
        <v>221409.6</v>
      </c>
    </row>
    <row r="96" spans="1:10" ht="20.399999999999999" x14ac:dyDescent="0.2">
      <c r="A96" s="7" t="s">
        <v>443</v>
      </c>
      <c r="B96" s="8" t="s">
        <v>444</v>
      </c>
      <c r="C96" s="10">
        <v>3</v>
      </c>
      <c r="D96" s="10">
        <v>45027.6</v>
      </c>
      <c r="E96" s="10">
        <v>37857.599999999999</v>
      </c>
      <c r="F96" s="10">
        <v>0</v>
      </c>
      <c r="G96" s="10">
        <v>7170</v>
      </c>
      <c r="H96" s="10">
        <v>5</v>
      </c>
      <c r="I96" s="10">
        <v>1</v>
      </c>
      <c r="J96" s="10">
        <v>1702043.28</v>
      </c>
    </row>
    <row r="97" spans="1:10" ht="20.399999999999999" x14ac:dyDescent="0.2">
      <c r="A97" s="7" t="s">
        <v>445</v>
      </c>
      <c r="B97" s="8" t="s">
        <v>444</v>
      </c>
      <c r="C97" s="10">
        <v>1</v>
      </c>
      <c r="D97" s="10">
        <v>43641.4</v>
      </c>
      <c r="E97" s="10">
        <v>37666.400000000001</v>
      </c>
      <c r="F97" s="10">
        <v>0</v>
      </c>
      <c r="G97" s="10">
        <v>5975</v>
      </c>
      <c r="H97" s="10">
        <v>5</v>
      </c>
      <c r="I97" s="10">
        <v>1</v>
      </c>
      <c r="J97" s="10">
        <v>549881.64</v>
      </c>
    </row>
    <row r="98" spans="1:10" ht="20.399999999999999" x14ac:dyDescent="0.2">
      <c r="A98" s="7" t="s">
        <v>446</v>
      </c>
      <c r="B98" s="8" t="s">
        <v>447</v>
      </c>
      <c r="C98" s="10">
        <v>1.5</v>
      </c>
      <c r="D98" s="10">
        <v>33637.97</v>
      </c>
      <c r="E98" s="10">
        <v>33637.97</v>
      </c>
      <c r="F98" s="10">
        <v>0</v>
      </c>
      <c r="G98" s="10">
        <v>0</v>
      </c>
      <c r="H98" s="10"/>
      <c r="I98" s="10">
        <v>1</v>
      </c>
      <c r="J98" s="10">
        <v>605483.46</v>
      </c>
    </row>
    <row r="99" spans="1:10" ht="20.399999999999999" x14ac:dyDescent="0.2">
      <c r="A99" s="7" t="s">
        <v>448</v>
      </c>
      <c r="B99" s="8" t="s">
        <v>442</v>
      </c>
      <c r="C99" s="10">
        <v>1</v>
      </c>
      <c r="D99" s="10">
        <v>43641.4</v>
      </c>
      <c r="E99" s="10">
        <v>37666.400000000001</v>
      </c>
      <c r="F99" s="10">
        <v>0</v>
      </c>
      <c r="G99" s="10">
        <v>5975</v>
      </c>
      <c r="H99" s="10">
        <v>1</v>
      </c>
      <c r="I99" s="10">
        <v>1</v>
      </c>
      <c r="J99" s="10">
        <v>528933.77</v>
      </c>
    </row>
    <row r="100" spans="1:10" ht="20.399999999999999" x14ac:dyDescent="0.2">
      <c r="A100" s="7" t="s">
        <v>449</v>
      </c>
      <c r="B100" s="8" t="s">
        <v>450</v>
      </c>
      <c r="C100" s="10">
        <v>1.5</v>
      </c>
      <c r="D100" s="10">
        <v>41045.300000000003</v>
      </c>
      <c r="E100" s="10">
        <v>34509.42</v>
      </c>
      <c r="F100" s="10">
        <v>0</v>
      </c>
      <c r="G100" s="10">
        <v>6535.88</v>
      </c>
      <c r="H100" s="10">
        <v>3</v>
      </c>
      <c r="I100" s="10">
        <v>1</v>
      </c>
      <c r="J100" s="10">
        <v>760979.86</v>
      </c>
    </row>
    <row r="101" spans="1:10" ht="20.399999999999999" x14ac:dyDescent="0.2">
      <c r="A101" s="7" t="s">
        <v>451</v>
      </c>
      <c r="B101" s="8" t="s">
        <v>450</v>
      </c>
      <c r="C101" s="10">
        <v>0.5</v>
      </c>
      <c r="D101" s="10">
        <v>33637.97</v>
      </c>
      <c r="E101" s="10">
        <v>33637.97</v>
      </c>
      <c r="F101" s="10">
        <v>0</v>
      </c>
      <c r="G101" s="10">
        <v>0</v>
      </c>
      <c r="H101" s="10"/>
      <c r="I101" s="10">
        <v>1</v>
      </c>
      <c r="J101" s="10">
        <v>201827.82</v>
      </c>
    </row>
    <row r="102" spans="1:10" ht="20.399999999999999" x14ac:dyDescent="0.2">
      <c r="A102" s="7" t="s">
        <v>452</v>
      </c>
      <c r="B102" s="8" t="s">
        <v>453</v>
      </c>
      <c r="C102" s="10">
        <v>1</v>
      </c>
      <c r="D102" s="10">
        <v>36097.74</v>
      </c>
      <c r="E102" s="10">
        <v>31155.55</v>
      </c>
      <c r="F102" s="10">
        <v>0</v>
      </c>
      <c r="G102" s="10">
        <v>4942.1899999999996</v>
      </c>
      <c r="H102" s="10">
        <v>5</v>
      </c>
      <c r="I102" s="10">
        <v>1</v>
      </c>
      <c r="J102" s="10">
        <v>454831.52</v>
      </c>
    </row>
    <row r="103" spans="1:10" ht="20.399999999999999" x14ac:dyDescent="0.2">
      <c r="A103" s="7" t="s">
        <v>454</v>
      </c>
      <c r="B103" s="8" t="s">
        <v>455</v>
      </c>
      <c r="C103" s="10">
        <v>1</v>
      </c>
      <c r="D103" s="10">
        <v>36097.74</v>
      </c>
      <c r="E103" s="10">
        <v>31155.55</v>
      </c>
      <c r="F103" s="10">
        <v>0</v>
      </c>
      <c r="G103" s="10">
        <v>4942.1899999999996</v>
      </c>
      <c r="H103" s="10">
        <v>5</v>
      </c>
      <c r="I103" s="10">
        <v>1</v>
      </c>
      <c r="J103" s="10">
        <v>454831.52</v>
      </c>
    </row>
    <row r="104" spans="1:10" ht="20.399999999999999" x14ac:dyDescent="0.2">
      <c r="A104" s="7" t="s">
        <v>456</v>
      </c>
      <c r="B104" s="8" t="s">
        <v>457</v>
      </c>
      <c r="C104" s="10">
        <v>1</v>
      </c>
      <c r="D104" s="10">
        <v>30522.95</v>
      </c>
      <c r="E104" s="10">
        <v>30522.95</v>
      </c>
      <c r="F104" s="10">
        <v>0</v>
      </c>
      <c r="G104" s="10">
        <v>0</v>
      </c>
      <c r="H104" s="10">
        <v>5</v>
      </c>
      <c r="I104" s="10">
        <v>1</v>
      </c>
      <c r="J104" s="10">
        <v>384589.17</v>
      </c>
    </row>
    <row r="105" spans="1:10" ht="20.399999999999999" x14ac:dyDescent="0.2">
      <c r="A105" s="7" t="s">
        <v>458</v>
      </c>
      <c r="B105" s="8" t="s">
        <v>459</v>
      </c>
      <c r="C105" s="10">
        <v>0.5</v>
      </c>
      <c r="D105" s="10">
        <v>39781.69</v>
      </c>
      <c r="E105" s="10">
        <v>34335.129999999997</v>
      </c>
      <c r="F105" s="10">
        <v>0</v>
      </c>
      <c r="G105" s="10">
        <v>5446.56</v>
      </c>
      <c r="H105" s="10">
        <v>1</v>
      </c>
      <c r="I105" s="10">
        <v>1</v>
      </c>
      <c r="J105" s="10">
        <v>241077.04</v>
      </c>
    </row>
    <row r="106" spans="1:10" ht="20.399999999999999" x14ac:dyDescent="0.2">
      <c r="A106" s="7" t="s">
        <v>460</v>
      </c>
      <c r="B106" s="8" t="s">
        <v>461</v>
      </c>
      <c r="C106" s="10">
        <v>0.5</v>
      </c>
      <c r="D106" s="10">
        <v>39781.69</v>
      </c>
      <c r="E106" s="10">
        <v>34335.129999999997</v>
      </c>
      <c r="F106" s="10">
        <v>0</v>
      </c>
      <c r="G106" s="10">
        <v>5446.56</v>
      </c>
      <c r="H106" s="10">
        <v>1</v>
      </c>
      <c r="I106" s="10">
        <v>1</v>
      </c>
      <c r="J106" s="10">
        <v>241077.04</v>
      </c>
    </row>
    <row r="107" spans="1:10" ht="20.399999999999999" x14ac:dyDescent="0.2">
      <c r="A107" s="7" t="s">
        <v>462</v>
      </c>
      <c r="B107" s="8" t="s">
        <v>463</v>
      </c>
      <c r="C107" s="10">
        <v>1</v>
      </c>
      <c r="D107" s="10">
        <v>28669.77</v>
      </c>
      <c r="E107" s="10">
        <v>24104.52</v>
      </c>
      <c r="F107" s="10">
        <v>0</v>
      </c>
      <c r="G107" s="10">
        <v>4565.25</v>
      </c>
      <c r="H107" s="10">
        <v>5</v>
      </c>
      <c r="I107" s="10">
        <v>1</v>
      </c>
      <c r="J107" s="10">
        <v>361239.1</v>
      </c>
    </row>
    <row r="108" spans="1:10" ht="20.399999999999999" x14ac:dyDescent="0.2">
      <c r="A108" s="7" t="s">
        <v>464</v>
      </c>
      <c r="B108" s="8" t="s">
        <v>465</v>
      </c>
      <c r="C108" s="10">
        <v>1</v>
      </c>
      <c r="D108" s="10">
        <v>28669.77</v>
      </c>
      <c r="E108" s="10">
        <v>24104.52</v>
      </c>
      <c r="F108" s="10">
        <v>0</v>
      </c>
      <c r="G108" s="10">
        <v>4565.25</v>
      </c>
      <c r="H108" s="10">
        <v>5</v>
      </c>
      <c r="I108" s="10">
        <v>1</v>
      </c>
      <c r="J108" s="10">
        <v>361239.1</v>
      </c>
    </row>
    <row r="109" spans="1:10" ht="20.399999999999999" x14ac:dyDescent="0.2">
      <c r="A109" s="7" t="s">
        <v>466</v>
      </c>
      <c r="B109" s="8" t="s">
        <v>467</v>
      </c>
      <c r="C109" s="10">
        <v>0.5</v>
      </c>
      <c r="D109" s="10">
        <v>16260.25</v>
      </c>
      <c r="E109" s="10">
        <v>14154</v>
      </c>
      <c r="F109" s="10">
        <v>0</v>
      </c>
      <c r="G109" s="10">
        <v>2106.25</v>
      </c>
      <c r="H109" s="10">
        <v>1</v>
      </c>
      <c r="I109" s="10">
        <v>1</v>
      </c>
      <c r="J109" s="10">
        <v>98537.12</v>
      </c>
    </row>
    <row r="110" spans="1:10" ht="20.399999999999999" x14ac:dyDescent="0.2">
      <c r="A110" s="7" t="s">
        <v>468</v>
      </c>
      <c r="B110" s="8" t="s">
        <v>469</v>
      </c>
      <c r="C110" s="10">
        <v>0.5</v>
      </c>
      <c r="D110" s="10">
        <v>16260.25</v>
      </c>
      <c r="E110" s="10">
        <v>14154</v>
      </c>
      <c r="F110" s="10">
        <v>0</v>
      </c>
      <c r="G110" s="10">
        <v>2106.25</v>
      </c>
      <c r="H110" s="10">
        <v>1</v>
      </c>
      <c r="I110" s="10">
        <v>1</v>
      </c>
      <c r="J110" s="10">
        <v>98537.12</v>
      </c>
    </row>
    <row r="111" spans="1:10" x14ac:dyDescent="0.2">
      <c r="A111" s="7" t="s">
        <v>470</v>
      </c>
      <c r="B111" s="8" t="s">
        <v>471</v>
      </c>
      <c r="C111" s="10">
        <v>1</v>
      </c>
      <c r="D111" s="10">
        <v>17227.759999999998</v>
      </c>
      <c r="E111" s="10">
        <v>12946.08</v>
      </c>
      <c r="F111" s="10">
        <v>1969.88</v>
      </c>
      <c r="G111" s="10">
        <v>2311.8000000000002</v>
      </c>
      <c r="H111" s="10">
        <v>5</v>
      </c>
      <c r="I111" s="10">
        <v>1</v>
      </c>
      <c r="J111" s="10">
        <v>217069.78</v>
      </c>
    </row>
    <row r="112" spans="1:10" x14ac:dyDescent="0.2">
      <c r="A112" s="7" t="s">
        <v>472</v>
      </c>
      <c r="B112" s="8" t="s">
        <v>471</v>
      </c>
      <c r="C112" s="10">
        <v>1</v>
      </c>
      <c r="D112" s="10">
        <v>16842.46</v>
      </c>
      <c r="E112" s="10">
        <v>12946.08</v>
      </c>
      <c r="F112" s="10">
        <v>1969.88</v>
      </c>
      <c r="G112" s="10">
        <v>1926.5</v>
      </c>
      <c r="H112" s="10">
        <v>5</v>
      </c>
      <c r="I112" s="10">
        <v>1</v>
      </c>
      <c r="J112" s="10">
        <v>212215</v>
      </c>
    </row>
    <row r="113" spans="1:10" x14ac:dyDescent="0.2">
      <c r="A113" s="7" t="s">
        <v>473</v>
      </c>
      <c r="B113" s="8" t="s">
        <v>474</v>
      </c>
      <c r="C113" s="10">
        <v>2</v>
      </c>
      <c r="D113" s="10">
        <v>16842.46</v>
      </c>
      <c r="E113" s="10">
        <v>12946.08</v>
      </c>
      <c r="F113" s="10">
        <v>1969.88</v>
      </c>
      <c r="G113" s="10">
        <v>1926.5</v>
      </c>
      <c r="H113" s="10">
        <v>5</v>
      </c>
      <c r="I113" s="10">
        <v>1</v>
      </c>
      <c r="J113" s="10">
        <v>424429.99</v>
      </c>
    </row>
    <row r="114" spans="1:10" ht="20.399999999999999" x14ac:dyDescent="0.2">
      <c r="A114" s="7" t="s">
        <v>475</v>
      </c>
      <c r="B114" s="8" t="s">
        <v>442</v>
      </c>
      <c r="C114" s="10">
        <v>2</v>
      </c>
      <c r="D114" s="10">
        <v>45027.6</v>
      </c>
      <c r="E114" s="10">
        <v>37857.599999999999</v>
      </c>
      <c r="F114" s="10">
        <v>0</v>
      </c>
      <c r="G114" s="10">
        <v>7170</v>
      </c>
      <c r="H114" s="10">
        <v>3</v>
      </c>
      <c r="I114" s="10">
        <v>1</v>
      </c>
      <c r="J114" s="10">
        <v>1113082.27</v>
      </c>
    </row>
    <row r="115" spans="1:10" ht="20.399999999999999" x14ac:dyDescent="0.2">
      <c r="A115" s="7" t="s">
        <v>476</v>
      </c>
      <c r="B115" s="8" t="s">
        <v>477</v>
      </c>
      <c r="C115" s="10">
        <v>1</v>
      </c>
      <c r="D115" s="10">
        <v>36097.74</v>
      </c>
      <c r="E115" s="10">
        <v>31155.55</v>
      </c>
      <c r="F115" s="10">
        <v>0</v>
      </c>
      <c r="G115" s="10">
        <v>4942.1899999999996</v>
      </c>
      <c r="H115" s="10">
        <v>5</v>
      </c>
      <c r="I115" s="10">
        <v>1</v>
      </c>
      <c r="J115" s="10">
        <v>454831.52</v>
      </c>
    </row>
    <row r="116" spans="1:10" ht="20.399999999999999" x14ac:dyDescent="0.2">
      <c r="A116" s="7" t="s">
        <v>483</v>
      </c>
      <c r="B116" s="8" t="s">
        <v>484</v>
      </c>
      <c r="C116" s="10">
        <v>1</v>
      </c>
      <c r="D116" s="10">
        <v>61784.99</v>
      </c>
      <c r="E116" s="10">
        <v>53325.93</v>
      </c>
      <c r="F116" s="10">
        <v>0</v>
      </c>
      <c r="G116" s="10">
        <v>8459.06</v>
      </c>
      <c r="H116" s="10">
        <v>5</v>
      </c>
      <c r="I116" s="10">
        <v>1</v>
      </c>
      <c r="J116" s="10">
        <v>778490.87</v>
      </c>
    </row>
    <row r="117" spans="1:10" ht="24.9" customHeight="1" x14ac:dyDescent="0.2">
      <c r="A117" s="26" t="s">
        <v>421</v>
      </c>
      <c r="B117" s="26"/>
      <c r="C117" s="13" t="s">
        <v>313</v>
      </c>
      <c r="D117" s="13">
        <f>SUBTOTAL(9,D82:D116)</f>
        <v>1543568.8458399998</v>
      </c>
      <c r="E117" s="13" t="s">
        <v>313</v>
      </c>
      <c r="F117" s="13" t="s">
        <v>313</v>
      </c>
      <c r="G117" s="13" t="s">
        <v>313</v>
      </c>
      <c r="H117" s="13" t="s">
        <v>313</v>
      </c>
      <c r="I117" s="13" t="s">
        <v>313</v>
      </c>
      <c r="J117" s="13">
        <f>SUBTOTAL(9,J82:J116)</f>
        <v>20527346.210000001</v>
      </c>
    </row>
    <row r="118" spans="1:10" ht="24.9" customHeight="1" x14ac:dyDescent="0.2"/>
    <row r="119" spans="1:10" ht="24.9" customHeight="1" x14ac:dyDescent="0.2">
      <c r="A119" s="27" t="s">
        <v>395</v>
      </c>
      <c r="B119" s="27"/>
      <c r="C119" s="28" t="s">
        <v>130</v>
      </c>
      <c r="D119" s="28"/>
      <c r="E119" s="28"/>
      <c r="F119" s="28"/>
      <c r="G119" s="28"/>
      <c r="H119" s="28"/>
      <c r="I119" s="28"/>
      <c r="J119" s="28"/>
    </row>
    <row r="120" spans="1:10" ht="24.9" customHeight="1" x14ac:dyDescent="0.2">
      <c r="A120" s="27" t="s">
        <v>396</v>
      </c>
      <c r="B120" s="27"/>
      <c r="C120" s="28" t="s">
        <v>397</v>
      </c>
      <c r="D120" s="28"/>
      <c r="E120" s="28"/>
      <c r="F120" s="28"/>
      <c r="G120" s="28"/>
      <c r="H120" s="28"/>
      <c r="I120" s="28"/>
      <c r="J120" s="28"/>
    </row>
    <row r="121" spans="1:10" ht="24.9" customHeight="1" x14ac:dyDescent="0.2">
      <c r="A121" s="27" t="s">
        <v>398</v>
      </c>
      <c r="B121" s="27"/>
      <c r="C121" s="28" t="s">
        <v>375</v>
      </c>
      <c r="D121" s="28"/>
      <c r="E121" s="28"/>
      <c r="F121" s="28"/>
      <c r="G121" s="28"/>
      <c r="H121" s="28"/>
      <c r="I121" s="28"/>
      <c r="J121" s="28"/>
    </row>
    <row r="122" spans="1:10" ht="24.9" customHeight="1" x14ac:dyDescent="0.2">
      <c r="A122" s="22" t="s">
        <v>399</v>
      </c>
      <c r="B122" s="22"/>
      <c r="C122" s="22"/>
      <c r="D122" s="22"/>
      <c r="E122" s="22"/>
      <c r="F122" s="22"/>
      <c r="G122" s="22"/>
      <c r="H122" s="22"/>
      <c r="I122" s="22"/>
      <c r="J122" s="22"/>
    </row>
    <row r="123" spans="1:10" ht="24.9" customHeight="1" x14ac:dyDescent="0.2"/>
    <row r="124" spans="1:10" ht="50.1" customHeight="1" x14ac:dyDescent="0.2">
      <c r="A124" s="16" t="s">
        <v>303</v>
      </c>
      <c r="B124" s="16" t="s">
        <v>400</v>
      </c>
      <c r="C124" s="16" t="s">
        <v>401</v>
      </c>
      <c r="D124" s="16" t="s">
        <v>402</v>
      </c>
      <c r="E124" s="16"/>
      <c r="F124" s="16"/>
      <c r="G124" s="16"/>
      <c r="H124" s="16" t="s">
        <v>403</v>
      </c>
      <c r="I124" s="16" t="s">
        <v>404</v>
      </c>
      <c r="J124" s="16" t="s">
        <v>405</v>
      </c>
    </row>
    <row r="125" spans="1:10" ht="50.1" customHeight="1" x14ac:dyDescent="0.2">
      <c r="A125" s="16"/>
      <c r="B125" s="16"/>
      <c r="C125" s="16"/>
      <c r="D125" s="16" t="s">
        <v>406</v>
      </c>
      <c r="E125" s="16" t="s">
        <v>58</v>
      </c>
      <c r="F125" s="16"/>
      <c r="G125" s="16"/>
      <c r="H125" s="16"/>
      <c r="I125" s="16"/>
      <c r="J125" s="16"/>
    </row>
    <row r="126" spans="1:10" ht="50.1" customHeight="1" x14ac:dyDescent="0.2">
      <c r="A126" s="16"/>
      <c r="B126" s="16"/>
      <c r="C126" s="16"/>
      <c r="D126" s="16"/>
      <c r="E126" s="7" t="s">
        <v>407</v>
      </c>
      <c r="F126" s="7" t="s">
        <v>408</v>
      </c>
      <c r="G126" s="7" t="s">
        <v>409</v>
      </c>
      <c r="H126" s="16"/>
      <c r="I126" s="16"/>
      <c r="J126" s="16"/>
    </row>
    <row r="127" spans="1:10" ht="24.9" customHeight="1" x14ac:dyDescent="0.2">
      <c r="A127" s="7" t="s">
        <v>310</v>
      </c>
      <c r="B127" s="7" t="s">
        <v>410</v>
      </c>
      <c r="C127" s="7" t="s">
        <v>411</v>
      </c>
      <c r="D127" s="7" t="s">
        <v>412</v>
      </c>
      <c r="E127" s="7" t="s">
        <v>413</v>
      </c>
      <c r="F127" s="7" t="s">
        <v>414</v>
      </c>
      <c r="G127" s="7" t="s">
        <v>415</v>
      </c>
      <c r="H127" s="7" t="s">
        <v>416</v>
      </c>
      <c r="I127" s="7" t="s">
        <v>417</v>
      </c>
      <c r="J127" s="7" t="s">
        <v>418</v>
      </c>
    </row>
    <row r="128" spans="1:10" x14ac:dyDescent="0.2">
      <c r="A128" s="7" t="s">
        <v>419</v>
      </c>
      <c r="B128" s="8" t="s">
        <v>420</v>
      </c>
      <c r="C128" s="10">
        <v>1</v>
      </c>
      <c r="D128" s="10">
        <v>7052.9983300000004</v>
      </c>
      <c r="E128" s="10">
        <v>0</v>
      </c>
      <c r="F128" s="10">
        <v>0</v>
      </c>
      <c r="G128" s="10">
        <v>7052.9983300000004</v>
      </c>
      <c r="H128" s="10"/>
      <c r="I128" s="10">
        <v>1</v>
      </c>
      <c r="J128" s="10">
        <v>84635.98</v>
      </c>
    </row>
    <row r="129" spans="1:10" ht="24.9" customHeight="1" x14ac:dyDescent="0.2">
      <c r="A129" s="26" t="s">
        <v>421</v>
      </c>
      <c r="B129" s="26"/>
      <c r="C129" s="13" t="s">
        <v>313</v>
      </c>
      <c r="D129" s="13">
        <f>SUBTOTAL(9,D128:D128)</f>
        <v>7052.9983300000004</v>
      </c>
      <c r="E129" s="13" t="s">
        <v>313</v>
      </c>
      <c r="F129" s="13" t="s">
        <v>313</v>
      </c>
      <c r="G129" s="13" t="s">
        <v>313</v>
      </c>
      <c r="H129" s="13" t="s">
        <v>313</v>
      </c>
      <c r="I129" s="13" t="s">
        <v>313</v>
      </c>
      <c r="J129" s="13">
        <f>SUBTOTAL(9,J128:J128)</f>
        <v>84635.98</v>
      </c>
    </row>
    <row r="130" spans="1:10" ht="24.9" customHeight="1" x14ac:dyDescent="0.2"/>
    <row r="131" spans="1:10" ht="24.9" customHeight="1" x14ac:dyDescent="0.2">
      <c r="A131" s="27" t="s">
        <v>395</v>
      </c>
      <c r="B131" s="27"/>
      <c r="C131" s="28" t="s">
        <v>130</v>
      </c>
      <c r="D131" s="28"/>
      <c r="E131" s="28"/>
      <c r="F131" s="28"/>
      <c r="G131" s="28"/>
      <c r="H131" s="28"/>
      <c r="I131" s="28"/>
      <c r="J131" s="28"/>
    </row>
    <row r="132" spans="1:10" ht="24.9" customHeight="1" x14ac:dyDescent="0.2">
      <c r="A132" s="27" t="s">
        <v>396</v>
      </c>
      <c r="B132" s="27"/>
      <c r="C132" s="28" t="s">
        <v>422</v>
      </c>
      <c r="D132" s="28"/>
      <c r="E132" s="28"/>
      <c r="F132" s="28"/>
      <c r="G132" s="28"/>
      <c r="H132" s="28"/>
      <c r="I132" s="28"/>
      <c r="J132" s="28"/>
    </row>
    <row r="133" spans="1:10" ht="24.9" customHeight="1" x14ac:dyDescent="0.2">
      <c r="A133" s="27" t="s">
        <v>398</v>
      </c>
      <c r="B133" s="27"/>
      <c r="C133" s="28" t="s">
        <v>375</v>
      </c>
      <c r="D133" s="28"/>
      <c r="E133" s="28"/>
      <c r="F133" s="28"/>
      <c r="G133" s="28"/>
      <c r="H133" s="28"/>
      <c r="I133" s="28"/>
      <c r="J133" s="28"/>
    </row>
    <row r="134" spans="1:10" ht="24.9" customHeight="1" x14ac:dyDescent="0.2">
      <c r="A134" s="22" t="s">
        <v>399</v>
      </c>
      <c r="B134" s="22"/>
      <c r="C134" s="22"/>
      <c r="D134" s="22"/>
      <c r="E134" s="22"/>
      <c r="F134" s="22"/>
      <c r="G134" s="22"/>
      <c r="H134" s="22"/>
      <c r="I134" s="22"/>
      <c r="J134" s="22"/>
    </row>
    <row r="135" spans="1:10" ht="24.9" customHeight="1" x14ac:dyDescent="0.2"/>
    <row r="136" spans="1:10" ht="50.1" customHeight="1" x14ac:dyDescent="0.2">
      <c r="A136" s="16" t="s">
        <v>303</v>
      </c>
      <c r="B136" s="16" t="s">
        <v>400</v>
      </c>
      <c r="C136" s="16" t="s">
        <v>401</v>
      </c>
      <c r="D136" s="16" t="s">
        <v>402</v>
      </c>
      <c r="E136" s="16"/>
      <c r="F136" s="16"/>
      <c r="G136" s="16"/>
      <c r="H136" s="16" t="s">
        <v>403</v>
      </c>
      <c r="I136" s="16" t="s">
        <v>404</v>
      </c>
      <c r="J136" s="16" t="s">
        <v>405</v>
      </c>
    </row>
    <row r="137" spans="1:10" ht="50.1" customHeight="1" x14ac:dyDescent="0.2">
      <c r="A137" s="16"/>
      <c r="B137" s="16"/>
      <c r="C137" s="16"/>
      <c r="D137" s="16" t="s">
        <v>406</v>
      </c>
      <c r="E137" s="16" t="s">
        <v>58</v>
      </c>
      <c r="F137" s="16"/>
      <c r="G137" s="16"/>
      <c r="H137" s="16"/>
      <c r="I137" s="16"/>
      <c r="J137" s="16"/>
    </row>
    <row r="138" spans="1:10" ht="50.1" customHeight="1" x14ac:dyDescent="0.2">
      <c r="A138" s="16"/>
      <c r="B138" s="16"/>
      <c r="C138" s="16"/>
      <c r="D138" s="16"/>
      <c r="E138" s="7" t="s">
        <v>407</v>
      </c>
      <c r="F138" s="7" t="s">
        <v>408</v>
      </c>
      <c r="G138" s="7" t="s">
        <v>409</v>
      </c>
      <c r="H138" s="16"/>
      <c r="I138" s="16"/>
      <c r="J138" s="16"/>
    </row>
    <row r="139" spans="1:10" ht="24.9" customHeight="1" x14ac:dyDescent="0.2">
      <c r="A139" s="7" t="s">
        <v>310</v>
      </c>
      <c r="B139" s="7" t="s">
        <v>410</v>
      </c>
      <c r="C139" s="7" t="s">
        <v>411</v>
      </c>
      <c r="D139" s="7" t="s">
        <v>412</v>
      </c>
      <c r="E139" s="7" t="s">
        <v>413</v>
      </c>
      <c r="F139" s="7" t="s">
        <v>414</v>
      </c>
      <c r="G139" s="7" t="s">
        <v>415</v>
      </c>
      <c r="H139" s="7" t="s">
        <v>416</v>
      </c>
      <c r="I139" s="7" t="s">
        <v>417</v>
      </c>
      <c r="J139" s="7" t="s">
        <v>418</v>
      </c>
    </row>
    <row r="140" spans="1:10" ht="20.399999999999999" x14ac:dyDescent="0.2">
      <c r="A140" s="7" t="s">
        <v>310</v>
      </c>
      <c r="B140" s="8" t="s">
        <v>423</v>
      </c>
      <c r="C140" s="10">
        <v>1</v>
      </c>
      <c r="D140" s="10">
        <v>76870.615839999999</v>
      </c>
      <c r="E140" s="10">
        <v>64593.54</v>
      </c>
      <c r="F140" s="10">
        <v>0</v>
      </c>
      <c r="G140" s="10">
        <v>12277.07584</v>
      </c>
      <c r="H140" s="10">
        <v>5</v>
      </c>
      <c r="I140" s="10">
        <v>1</v>
      </c>
      <c r="J140" s="10">
        <v>968569.76</v>
      </c>
    </row>
    <row r="141" spans="1:10" ht="20.399999999999999" x14ac:dyDescent="0.2">
      <c r="A141" s="7" t="s">
        <v>410</v>
      </c>
      <c r="B141" s="8" t="s">
        <v>424</v>
      </c>
      <c r="C141" s="10">
        <v>1</v>
      </c>
      <c r="D141" s="10">
        <v>69144.45</v>
      </c>
      <c r="E141" s="10">
        <v>58134.19</v>
      </c>
      <c r="F141" s="10">
        <v>0</v>
      </c>
      <c r="G141" s="10">
        <v>11010.26</v>
      </c>
      <c r="H141" s="10">
        <v>5</v>
      </c>
      <c r="I141" s="10">
        <v>1</v>
      </c>
      <c r="J141" s="10">
        <v>871220.07</v>
      </c>
    </row>
    <row r="142" spans="1:10" ht="30.6" x14ac:dyDescent="0.2">
      <c r="A142" s="7" t="s">
        <v>411</v>
      </c>
      <c r="B142" s="8" t="s">
        <v>425</v>
      </c>
      <c r="C142" s="10">
        <v>1</v>
      </c>
      <c r="D142" s="10">
        <v>67015.8</v>
      </c>
      <c r="E142" s="10">
        <v>57840.58</v>
      </c>
      <c r="F142" s="10">
        <v>0</v>
      </c>
      <c r="G142" s="10">
        <v>9175.2199999999993</v>
      </c>
      <c r="H142" s="10">
        <v>5</v>
      </c>
      <c r="I142" s="10">
        <v>1</v>
      </c>
      <c r="J142" s="10">
        <v>844399.08</v>
      </c>
    </row>
    <row r="143" spans="1:10" ht="30.6" x14ac:dyDescent="0.2">
      <c r="A143" s="7" t="s">
        <v>412</v>
      </c>
      <c r="B143" s="8" t="s">
        <v>426</v>
      </c>
      <c r="C143" s="10">
        <v>1</v>
      </c>
      <c r="D143" s="10">
        <v>67015.8</v>
      </c>
      <c r="E143" s="10">
        <v>57840.58</v>
      </c>
      <c r="F143" s="10">
        <v>0</v>
      </c>
      <c r="G143" s="10">
        <v>9175.2199999999993</v>
      </c>
      <c r="H143" s="10">
        <v>5</v>
      </c>
      <c r="I143" s="10">
        <v>1</v>
      </c>
      <c r="J143" s="10">
        <v>844399.08</v>
      </c>
    </row>
    <row r="144" spans="1:10" ht="20.399999999999999" x14ac:dyDescent="0.2">
      <c r="A144" s="7" t="s">
        <v>415</v>
      </c>
      <c r="B144" s="8" t="s">
        <v>427</v>
      </c>
      <c r="C144" s="10">
        <v>1</v>
      </c>
      <c r="D144" s="10">
        <v>69144.45</v>
      </c>
      <c r="E144" s="10">
        <v>58134.19</v>
      </c>
      <c r="F144" s="10">
        <v>0</v>
      </c>
      <c r="G144" s="10">
        <v>11010.26</v>
      </c>
      <c r="H144" s="10">
        <v>5</v>
      </c>
      <c r="I144" s="10">
        <v>1</v>
      </c>
      <c r="J144" s="10">
        <v>871220.07</v>
      </c>
    </row>
    <row r="145" spans="1:10" ht="20.399999999999999" x14ac:dyDescent="0.2">
      <c r="A145" s="7" t="s">
        <v>417</v>
      </c>
      <c r="B145" s="8" t="s">
        <v>482</v>
      </c>
      <c r="C145" s="10">
        <v>1</v>
      </c>
      <c r="D145" s="10">
        <v>61784.99</v>
      </c>
      <c r="E145" s="10">
        <v>53325.93</v>
      </c>
      <c r="F145" s="10">
        <v>0</v>
      </c>
      <c r="G145" s="10">
        <v>8459.06</v>
      </c>
      <c r="H145" s="10">
        <v>5</v>
      </c>
      <c r="I145" s="10">
        <v>1</v>
      </c>
      <c r="J145" s="10">
        <v>778490.87</v>
      </c>
    </row>
    <row r="146" spans="1:10" ht="20.399999999999999" x14ac:dyDescent="0.2">
      <c r="A146" s="7" t="s">
        <v>418</v>
      </c>
      <c r="B146" s="8" t="s">
        <v>428</v>
      </c>
      <c r="C146" s="10">
        <v>1</v>
      </c>
      <c r="D146" s="10">
        <v>75535.460000000006</v>
      </c>
      <c r="E146" s="10">
        <v>63507.519999999997</v>
      </c>
      <c r="F146" s="10">
        <v>0</v>
      </c>
      <c r="G146" s="10">
        <v>12027.94</v>
      </c>
      <c r="H146" s="10">
        <v>5</v>
      </c>
      <c r="I146" s="10">
        <v>1</v>
      </c>
      <c r="J146" s="10">
        <v>951746.8</v>
      </c>
    </row>
    <row r="147" spans="1:10" ht="20.399999999999999" x14ac:dyDescent="0.2">
      <c r="A147" s="7" t="s">
        <v>429</v>
      </c>
      <c r="B147" s="8" t="s">
        <v>430</v>
      </c>
      <c r="C147" s="10">
        <v>1</v>
      </c>
      <c r="D147" s="10">
        <v>75535.460000000006</v>
      </c>
      <c r="E147" s="10">
        <v>63507.519999999997</v>
      </c>
      <c r="F147" s="10">
        <v>0</v>
      </c>
      <c r="G147" s="10">
        <v>12027.94</v>
      </c>
      <c r="H147" s="10">
        <v>5</v>
      </c>
      <c r="I147" s="10">
        <v>1</v>
      </c>
      <c r="J147" s="10">
        <v>951746.8</v>
      </c>
    </row>
    <row r="148" spans="1:10" x14ac:dyDescent="0.2">
      <c r="A148" s="7" t="s">
        <v>431</v>
      </c>
      <c r="B148" s="8" t="s">
        <v>432</v>
      </c>
      <c r="C148" s="10">
        <v>1</v>
      </c>
      <c r="D148" s="10">
        <v>54223.88</v>
      </c>
      <c r="E148" s="10">
        <v>45589.5</v>
      </c>
      <c r="F148" s="10">
        <v>0</v>
      </c>
      <c r="G148" s="10">
        <v>8634.3799999999992</v>
      </c>
      <c r="H148" s="10">
        <v>5</v>
      </c>
      <c r="I148" s="10">
        <v>1</v>
      </c>
      <c r="J148" s="10">
        <v>683220.89</v>
      </c>
    </row>
    <row r="149" spans="1:10" x14ac:dyDescent="0.2">
      <c r="A149" s="7" t="s">
        <v>433</v>
      </c>
      <c r="B149" s="8" t="s">
        <v>434</v>
      </c>
      <c r="C149" s="10">
        <v>1</v>
      </c>
      <c r="D149" s="10">
        <v>67889.94</v>
      </c>
      <c r="E149" s="10">
        <v>57079.44</v>
      </c>
      <c r="F149" s="10">
        <v>0</v>
      </c>
      <c r="G149" s="10">
        <v>10810.5</v>
      </c>
      <c r="H149" s="10">
        <v>5</v>
      </c>
      <c r="I149" s="10">
        <v>1</v>
      </c>
      <c r="J149" s="10">
        <v>855413.24</v>
      </c>
    </row>
    <row r="150" spans="1:10" ht="20.399999999999999" x14ac:dyDescent="0.2">
      <c r="A150" s="7" t="s">
        <v>435</v>
      </c>
      <c r="B150" s="8" t="s">
        <v>436</v>
      </c>
      <c r="C150" s="10">
        <v>1</v>
      </c>
      <c r="D150" s="10">
        <v>33637.97</v>
      </c>
      <c r="E150" s="10">
        <v>33637.97</v>
      </c>
      <c r="F150" s="10">
        <v>0</v>
      </c>
      <c r="G150" s="10">
        <v>0</v>
      </c>
      <c r="H150" s="10"/>
      <c r="I150" s="10">
        <v>1</v>
      </c>
      <c r="J150" s="10">
        <v>403655.64</v>
      </c>
    </row>
    <row r="151" spans="1:10" ht="20.399999999999999" x14ac:dyDescent="0.2">
      <c r="A151" s="7" t="s">
        <v>437</v>
      </c>
      <c r="B151" s="8" t="s">
        <v>438</v>
      </c>
      <c r="C151" s="10">
        <v>1</v>
      </c>
      <c r="D151" s="10">
        <v>45027.6</v>
      </c>
      <c r="E151" s="10">
        <v>37857.599999999999</v>
      </c>
      <c r="F151" s="10">
        <v>0</v>
      </c>
      <c r="G151" s="10">
        <v>7170</v>
      </c>
      <c r="H151" s="10">
        <v>5</v>
      </c>
      <c r="I151" s="10">
        <v>1</v>
      </c>
      <c r="J151" s="10">
        <v>567347.76</v>
      </c>
    </row>
    <row r="152" spans="1:10" ht="20.399999999999999" x14ac:dyDescent="0.2">
      <c r="A152" s="7" t="s">
        <v>439</v>
      </c>
      <c r="B152" s="8" t="s">
        <v>440</v>
      </c>
      <c r="C152" s="10">
        <v>1</v>
      </c>
      <c r="D152" s="10">
        <v>37244.33</v>
      </c>
      <c r="E152" s="10">
        <v>31313.7</v>
      </c>
      <c r="F152" s="10">
        <v>0</v>
      </c>
      <c r="G152" s="10">
        <v>5930.63</v>
      </c>
      <c r="H152" s="10">
        <v>5</v>
      </c>
      <c r="I152" s="10">
        <v>1</v>
      </c>
      <c r="J152" s="10">
        <v>469278.56</v>
      </c>
    </row>
    <row r="153" spans="1:10" ht="20.399999999999999" x14ac:dyDescent="0.2">
      <c r="A153" s="7" t="s">
        <v>441</v>
      </c>
      <c r="B153" s="8" t="s">
        <v>442</v>
      </c>
      <c r="C153" s="10">
        <v>0.5</v>
      </c>
      <c r="D153" s="10">
        <v>36901.599999999999</v>
      </c>
      <c r="E153" s="10">
        <v>36901.599999999999</v>
      </c>
      <c r="F153" s="10">
        <v>0</v>
      </c>
      <c r="G153" s="10">
        <v>0</v>
      </c>
      <c r="H153" s="10"/>
      <c r="I153" s="10">
        <v>1</v>
      </c>
      <c r="J153" s="10">
        <v>221409.6</v>
      </c>
    </row>
    <row r="154" spans="1:10" ht="20.399999999999999" x14ac:dyDescent="0.2">
      <c r="A154" s="7" t="s">
        <v>443</v>
      </c>
      <c r="B154" s="8" t="s">
        <v>444</v>
      </c>
      <c r="C154" s="10">
        <v>3</v>
      </c>
      <c r="D154" s="10">
        <v>45027.6</v>
      </c>
      <c r="E154" s="10">
        <v>37857.599999999999</v>
      </c>
      <c r="F154" s="10">
        <v>0</v>
      </c>
      <c r="G154" s="10">
        <v>7170</v>
      </c>
      <c r="H154" s="10">
        <v>5</v>
      </c>
      <c r="I154" s="10">
        <v>1</v>
      </c>
      <c r="J154" s="10">
        <v>1702043.28</v>
      </c>
    </row>
    <row r="155" spans="1:10" ht="20.399999999999999" x14ac:dyDescent="0.2">
      <c r="A155" s="7" t="s">
        <v>445</v>
      </c>
      <c r="B155" s="8" t="s">
        <v>444</v>
      </c>
      <c r="C155" s="10">
        <v>1</v>
      </c>
      <c r="D155" s="10">
        <v>43641.4</v>
      </c>
      <c r="E155" s="10">
        <v>37666.400000000001</v>
      </c>
      <c r="F155" s="10">
        <v>0</v>
      </c>
      <c r="G155" s="10">
        <v>5975</v>
      </c>
      <c r="H155" s="10">
        <v>5</v>
      </c>
      <c r="I155" s="10">
        <v>1</v>
      </c>
      <c r="J155" s="10">
        <v>549881.64</v>
      </c>
    </row>
    <row r="156" spans="1:10" ht="20.399999999999999" x14ac:dyDescent="0.2">
      <c r="A156" s="7" t="s">
        <v>446</v>
      </c>
      <c r="B156" s="8" t="s">
        <v>447</v>
      </c>
      <c r="C156" s="10">
        <v>1.5</v>
      </c>
      <c r="D156" s="10">
        <v>33637.97</v>
      </c>
      <c r="E156" s="10">
        <v>33637.97</v>
      </c>
      <c r="F156" s="10">
        <v>0</v>
      </c>
      <c r="G156" s="10">
        <v>0</v>
      </c>
      <c r="H156" s="10"/>
      <c r="I156" s="10">
        <v>1</v>
      </c>
      <c r="J156" s="10">
        <v>605483.46</v>
      </c>
    </row>
    <row r="157" spans="1:10" ht="20.399999999999999" x14ac:dyDescent="0.2">
      <c r="A157" s="7" t="s">
        <v>448</v>
      </c>
      <c r="B157" s="8" t="s">
        <v>442</v>
      </c>
      <c r="C157" s="10">
        <v>1</v>
      </c>
      <c r="D157" s="10">
        <v>43641.4</v>
      </c>
      <c r="E157" s="10">
        <v>37666.400000000001</v>
      </c>
      <c r="F157" s="10">
        <v>0</v>
      </c>
      <c r="G157" s="10">
        <v>5975</v>
      </c>
      <c r="H157" s="10">
        <v>1</v>
      </c>
      <c r="I157" s="10">
        <v>1</v>
      </c>
      <c r="J157" s="10">
        <v>528933.77</v>
      </c>
    </row>
    <row r="158" spans="1:10" ht="20.399999999999999" x14ac:dyDescent="0.2">
      <c r="A158" s="7" t="s">
        <v>449</v>
      </c>
      <c r="B158" s="8" t="s">
        <v>450</v>
      </c>
      <c r="C158" s="10">
        <v>1.5</v>
      </c>
      <c r="D158" s="10">
        <v>41045.300000000003</v>
      </c>
      <c r="E158" s="10">
        <v>34509.42</v>
      </c>
      <c r="F158" s="10">
        <v>0</v>
      </c>
      <c r="G158" s="10">
        <v>6535.88</v>
      </c>
      <c r="H158" s="10">
        <v>3</v>
      </c>
      <c r="I158" s="10">
        <v>1</v>
      </c>
      <c r="J158" s="10">
        <v>760979.86</v>
      </c>
    </row>
    <row r="159" spans="1:10" ht="20.399999999999999" x14ac:dyDescent="0.2">
      <c r="A159" s="7" t="s">
        <v>451</v>
      </c>
      <c r="B159" s="8" t="s">
        <v>450</v>
      </c>
      <c r="C159" s="10">
        <v>0.5</v>
      </c>
      <c r="D159" s="10">
        <v>33637.97</v>
      </c>
      <c r="E159" s="10">
        <v>33637.97</v>
      </c>
      <c r="F159" s="10">
        <v>0</v>
      </c>
      <c r="G159" s="10">
        <v>0</v>
      </c>
      <c r="H159" s="10"/>
      <c r="I159" s="10">
        <v>1</v>
      </c>
      <c r="J159" s="10">
        <v>201827.82</v>
      </c>
    </row>
    <row r="160" spans="1:10" ht="20.399999999999999" x14ac:dyDescent="0.2">
      <c r="A160" s="7" t="s">
        <v>452</v>
      </c>
      <c r="B160" s="8" t="s">
        <v>453</v>
      </c>
      <c r="C160" s="10">
        <v>1</v>
      </c>
      <c r="D160" s="10">
        <v>36097.74</v>
      </c>
      <c r="E160" s="10">
        <v>31155.55</v>
      </c>
      <c r="F160" s="10">
        <v>0</v>
      </c>
      <c r="G160" s="10">
        <v>4942.1899999999996</v>
      </c>
      <c r="H160" s="10">
        <v>5</v>
      </c>
      <c r="I160" s="10">
        <v>1</v>
      </c>
      <c r="J160" s="10">
        <v>454831.52</v>
      </c>
    </row>
    <row r="161" spans="1:10" ht="20.399999999999999" x14ac:dyDescent="0.2">
      <c r="A161" s="7" t="s">
        <v>454</v>
      </c>
      <c r="B161" s="8" t="s">
        <v>455</v>
      </c>
      <c r="C161" s="10">
        <v>1</v>
      </c>
      <c r="D161" s="10">
        <v>36097.74</v>
      </c>
      <c r="E161" s="10">
        <v>31155.55</v>
      </c>
      <c r="F161" s="10">
        <v>0</v>
      </c>
      <c r="G161" s="10">
        <v>4942.1899999999996</v>
      </c>
      <c r="H161" s="10">
        <v>5</v>
      </c>
      <c r="I161" s="10">
        <v>1</v>
      </c>
      <c r="J161" s="10">
        <v>454831.52</v>
      </c>
    </row>
    <row r="162" spans="1:10" ht="20.399999999999999" x14ac:dyDescent="0.2">
      <c r="A162" s="7" t="s">
        <v>456</v>
      </c>
      <c r="B162" s="8" t="s">
        <v>457</v>
      </c>
      <c r="C162" s="10">
        <v>1</v>
      </c>
      <c r="D162" s="10">
        <v>30522.95</v>
      </c>
      <c r="E162" s="10">
        <v>30522.95</v>
      </c>
      <c r="F162" s="10">
        <v>0</v>
      </c>
      <c r="G162" s="10">
        <v>0</v>
      </c>
      <c r="H162" s="10">
        <v>5</v>
      </c>
      <c r="I162" s="10">
        <v>1</v>
      </c>
      <c r="J162" s="10">
        <v>384589.17</v>
      </c>
    </row>
    <row r="163" spans="1:10" ht="20.399999999999999" x14ac:dyDescent="0.2">
      <c r="A163" s="7" t="s">
        <v>458</v>
      </c>
      <c r="B163" s="8" t="s">
        <v>459</v>
      </c>
      <c r="C163" s="10">
        <v>0.5</v>
      </c>
      <c r="D163" s="10">
        <v>39781.69</v>
      </c>
      <c r="E163" s="10">
        <v>34335.129999999997</v>
      </c>
      <c r="F163" s="10">
        <v>0</v>
      </c>
      <c r="G163" s="10">
        <v>5446.56</v>
      </c>
      <c r="H163" s="10">
        <v>1</v>
      </c>
      <c r="I163" s="10">
        <v>1</v>
      </c>
      <c r="J163" s="10">
        <v>241077.04</v>
      </c>
    </row>
    <row r="164" spans="1:10" ht="20.399999999999999" x14ac:dyDescent="0.2">
      <c r="A164" s="7" t="s">
        <v>460</v>
      </c>
      <c r="B164" s="8" t="s">
        <v>461</v>
      </c>
      <c r="C164" s="10">
        <v>0.5</v>
      </c>
      <c r="D164" s="10">
        <v>39781.69</v>
      </c>
      <c r="E164" s="10">
        <v>34335.129999999997</v>
      </c>
      <c r="F164" s="10">
        <v>0</v>
      </c>
      <c r="G164" s="10">
        <v>5446.56</v>
      </c>
      <c r="H164" s="10">
        <v>1</v>
      </c>
      <c r="I164" s="10">
        <v>1</v>
      </c>
      <c r="J164" s="10">
        <v>241077.04</v>
      </c>
    </row>
    <row r="165" spans="1:10" ht="20.399999999999999" x14ac:dyDescent="0.2">
      <c r="A165" s="7" t="s">
        <v>462</v>
      </c>
      <c r="B165" s="8" t="s">
        <v>463</v>
      </c>
      <c r="C165" s="10">
        <v>1</v>
      </c>
      <c r="D165" s="10">
        <v>28669.77</v>
      </c>
      <c r="E165" s="10">
        <v>24104.52</v>
      </c>
      <c r="F165" s="10">
        <v>0</v>
      </c>
      <c r="G165" s="10">
        <v>4565.25</v>
      </c>
      <c r="H165" s="10">
        <v>5</v>
      </c>
      <c r="I165" s="10">
        <v>1</v>
      </c>
      <c r="J165" s="10">
        <v>361239.1</v>
      </c>
    </row>
    <row r="166" spans="1:10" ht="20.399999999999999" x14ac:dyDescent="0.2">
      <c r="A166" s="7" t="s">
        <v>464</v>
      </c>
      <c r="B166" s="8" t="s">
        <v>465</v>
      </c>
      <c r="C166" s="10">
        <v>1</v>
      </c>
      <c r="D166" s="10">
        <v>28669.77</v>
      </c>
      <c r="E166" s="10">
        <v>24104.52</v>
      </c>
      <c r="F166" s="10">
        <v>0</v>
      </c>
      <c r="G166" s="10">
        <v>4565.25</v>
      </c>
      <c r="H166" s="10">
        <v>5</v>
      </c>
      <c r="I166" s="10">
        <v>1</v>
      </c>
      <c r="J166" s="10">
        <v>361239.1</v>
      </c>
    </row>
    <row r="167" spans="1:10" ht="20.399999999999999" x14ac:dyDescent="0.2">
      <c r="A167" s="7" t="s">
        <v>466</v>
      </c>
      <c r="B167" s="8" t="s">
        <v>467</v>
      </c>
      <c r="C167" s="10">
        <v>0.5</v>
      </c>
      <c r="D167" s="10">
        <v>16260.25</v>
      </c>
      <c r="E167" s="10">
        <v>14154</v>
      </c>
      <c r="F167" s="10">
        <v>0</v>
      </c>
      <c r="G167" s="10">
        <v>2106.25</v>
      </c>
      <c r="H167" s="10">
        <v>1</v>
      </c>
      <c r="I167" s="10">
        <v>1</v>
      </c>
      <c r="J167" s="10">
        <v>98537.12</v>
      </c>
    </row>
    <row r="168" spans="1:10" ht="20.399999999999999" x14ac:dyDescent="0.2">
      <c r="A168" s="7" t="s">
        <v>468</v>
      </c>
      <c r="B168" s="8" t="s">
        <v>469</v>
      </c>
      <c r="C168" s="10">
        <v>0.5</v>
      </c>
      <c r="D168" s="10">
        <v>16260.25</v>
      </c>
      <c r="E168" s="10">
        <v>14154</v>
      </c>
      <c r="F168" s="10">
        <v>0</v>
      </c>
      <c r="G168" s="10">
        <v>2106.25</v>
      </c>
      <c r="H168" s="10">
        <v>1</v>
      </c>
      <c r="I168" s="10">
        <v>1</v>
      </c>
      <c r="J168" s="10">
        <v>98537.12</v>
      </c>
    </row>
    <row r="169" spans="1:10" x14ac:dyDescent="0.2">
      <c r="A169" s="7" t="s">
        <v>470</v>
      </c>
      <c r="B169" s="8" t="s">
        <v>471</v>
      </c>
      <c r="C169" s="10">
        <v>1</v>
      </c>
      <c r="D169" s="10">
        <v>17227.759999999998</v>
      </c>
      <c r="E169" s="10">
        <v>12946.08</v>
      </c>
      <c r="F169" s="10">
        <v>1969.88</v>
      </c>
      <c r="G169" s="10">
        <v>2311.8000000000002</v>
      </c>
      <c r="H169" s="10">
        <v>5</v>
      </c>
      <c r="I169" s="10">
        <v>1</v>
      </c>
      <c r="J169" s="10">
        <v>217069.78</v>
      </c>
    </row>
    <row r="170" spans="1:10" x14ac:dyDescent="0.2">
      <c r="A170" s="7" t="s">
        <v>472</v>
      </c>
      <c r="B170" s="8" t="s">
        <v>471</v>
      </c>
      <c r="C170" s="10">
        <v>1</v>
      </c>
      <c r="D170" s="10">
        <v>16842.46</v>
      </c>
      <c r="E170" s="10">
        <v>12946.08</v>
      </c>
      <c r="F170" s="10">
        <v>1969.88</v>
      </c>
      <c r="G170" s="10">
        <v>1926.5</v>
      </c>
      <c r="H170" s="10">
        <v>5</v>
      </c>
      <c r="I170" s="10">
        <v>1</v>
      </c>
      <c r="J170" s="10">
        <v>212215</v>
      </c>
    </row>
    <row r="171" spans="1:10" x14ac:dyDescent="0.2">
      <c r="A171" s="7" t="s">
        <v>473</v>
      </c>
      <c r="B171" s="8" t="s">
        <v>474</v>
      </c>
      <c r="C171" s="10">
        <v>2</v>
      </c>
      <c r="D171" s="10">
        <v>16842.46</v>
      </c>
      <c r="E171" s="10">
        <v>12946.08</v>
      </c>
      <c r="F171" s="10">
        <v>1969.88</v>
      </c>
      <c r="G171" s="10">
        <v>1926.5</v>
      </c>
      <c r="H171" s="10">
        <v>5</v>
      </c>
      <c r="I171" s="10">
        <v>1</v>
      </c>
      <c r="J171" s="10">
        <v>424429.99</v>
      </c>
    </row>
    <row r="172" spans="1:10" ht="20.399999999999999" x14ac:dyDescent="0.2">
      <c r="A172" s="7" t="s">
        <v>475</v>
      </c>
      <c r="B172" s="8" t="s">
        <v>442</v>
      </c>
      <c r="C172" s="10">
        <v>2</v>
      </c>
      <c r="D172" s="10">
        <v>45027.6</v>
      </c>
      <c r="E172" s="10">
        <v>37857.599999999999</v>
      </c>
      <c r="F172" s="10">
        <v>0</v>
      </c>
      <c r="G172" s="10">
        <v>7170</v>
      </c>
      <c r="H172" s="10">
        <v>3</v>
      </c>
      <c r="I172" s="10">
        <v>1</v>
      </c>
      <c r="J172" s="10">
        <v>1113082.27</v>
      </c>
    </row>
    <row r="173" spans="1:10" ht="20.399999999999999" x14ac:dyDescent="0.2">
      <c r="A173" s="7" t="s">
        <v>476</v>
      </c>
      <c r="B173" s="8" t="s">
        <v>477</v>
      </c>
      <c r="C173" s="10">
        <v>1</v>
      </c>
      <c r="D173" s="10">
        <v>36097.74</v>
      </c>
      <c r="E173" s="10">
        <v>31155.55</v>
      </c>
      <c r="F173" s="10">
        <v>0</v>
      </c>
      <c r="G173" s="10">
        <v>4942.1899999999996</v>
      </c>
      <c r="H173" s="10">
        <v>5</v>
      </c>
      <c r="I173" s="10">
        <v>1</v>
      </c>
      <c r="J173" s="10">
        <v>454831.52</v>
      </c>
    </row>
    <row r="174" spans="1:10" ht="20.399999999999999" x14ac:dyDescent="0.2">
      <c r="A174" s="7" t="s">
        <v>483</v>
      </c>
      <c r="B174" s="8" t="s">
        <v>484</v>
      </c>
      <c r="C174" s="10">
        <v>1</v>
      </c>
      <c r="D174" s="10">
        <v>61784.99</v>
      </c>
      <c r="E174" s="10">
        <v>53325.93</v>
      </c>
      <c r="F174" s="10">
        <v>0</v>
      </c>
      <c r="G174" s="10">
        <v>8459.06</v>
      </c>
      <c r="H174" s="10">
        <v>5</v>
      </c>
      <c r="I174" s="10">
        <v>1</v>
      </c>
      <c r="J174" s="10">
        <v>778490.87</v>
      </c>
    </row>
    <row r="175" spans="1:10" ht="24.9" customHeight="1" x14ac:dyDescent="0.2">
      <c r="A175" s="26" t="s">
        <v>421</v>
      </c>
      <c r="B175" s="26"/>
      <c r="C175" s="13" t="s">
        <v>313</v>
      </c>
      <c r="D175" s="13">
        <f>SUBTOTAL(9,D140:D174)</f>
        <v>1543568.8458399998</v>
      </c>
      <c r="E175" s="13" t="s">
        <v>313</v>
      </c>
      <c r="F175" s="13" t="s">
        <v>313</v>
      </c>
      <c r="G175" s="13" t="s">
        <v>313</v>
      </c>
      <c r="H175" s="13" t="s">
        <v>313</v>
      </c>
      <c r="I175" s="13" t="s">
        <v>313</v>
      </c>
      <c r="J175" s="13">
        <f>SUBTOTAL(9,J140:J174)</f>
        <v>20527346.210000001</v>
      </c>
    </row>
  </sheetData>
  <sheetProtection password="9292" sheet="1" objects="1" scenarios="1"/>
  <mergeCells count="102">
    <mergeCell ref="A2:B2"/>
    <mergeCell ref="C2:J2"/>
    <mergeCell ref="A3:B3"/>
    <mergeCell ref="C3:J3"/>
    <mergeCell ref="A4:B4"/>
    <mergeCell ref="C4:J4"/>
    <mergeCell ref="A12:B12"/>
    <mergeCell ref="A14:B14"/>
    <mergeCell ref="C14:J14"/>
    <mergeCell ref="A15:B15"/>
    <mergeCell ref="C15:J15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59:B59"/>
    <mergeCell ref="A61:B61"/>
    <mergeCell ref="C61:J61"/>
    <mergeCell ref="A62:B62"/>
    <mergeCell ref="C62:J62"/>
    <mergeCell ref="A16:B16"/>
    <mergeCell ref="C16:J16"/>
    <mergeCell ref="A17:J17"/>
    <mergeCell ref="A19:A21"/>
    <mergeCell ref="B19:B21"/>
    <mergeCell ref="C19:C21"/>
    <mergeCell ref="D19:G19"/>
    <mergeCell ref="H19:H21"/>
    <mergeCell ref="I19:I21"/>
    <mergeCell ref="J19:J21"/>
    <mergeCell ref="D20:D21"/>
    <mergeCell ref="E20:G20"/>
    <mergeCell ref="A71:B71"/>
    <mergeCell ref="A73:B73"/>
    <mergeCell ref="C73:J73"/>
    <mergeCell ref="A74:B74"/>
    <mergeCell ref="C74:J74"/>
    <mergeCell ref="A63:B63"/>
    <mergeCell ref="C63:J63"/>
    <mergeCell ref="A64:J64"/>
    <mergeCell ref="A66:A68"/>
    <mergeCell ref="B66:B68"/>
    <mergeCell ref="C66:C68"/>
    <mergeCell ref="D66:G66"/>
    <mergeCell ref="H66:H68"/>
    <mergeCell ref="I66:I68"/>
    <mergeCell ref="J66:J68"/>
    <mergeCell ref="D67:D68"/>
    <mergeCell ref="E67:G67"/>
    <mergeCell ref="A117:B117"/>
    <mergeCell ref="A119:B119"/>
    <mergeCell ref="C119:J119"/>
    <mergeCell ref="A120:B120"/>
    <mergeCell ref="C120:J120"/>
    <mergeCell ref="A75:B75"/>
    <mergeCell ref="C75:J75"/>
    <mergeCell ref="A76:J76"/>
    <mergeCell ref="A78:A80"/>
    <mergeCell ref="B78:B80"/>
    <mergeCell ref="C78:C80"/>
    <mergeCell ref="D78:G78"/>
    <mergeCell ref="H78:H80"/>
    <mergeCell ref="I78:I80"/>
    <mergeCell ref="J78:J80"/>
    <mergeCell ref="D79:D80"/>
    <mergeCell ref="E79:G79"/>
    <mergeCell ref="A129:B129"/>
    <mergeCell ref="A131:B131"/>
    <mergeCell ref="C131:J131"/>
    <mergeCell ref="A132:B132"/>
    <mergeCell ref="C132:J132"/>
    <mergeCell ref="A121:B121"/>
    <mergeCell ref="C121:J121"/>
    <mergeCell ref="A122:J122"/>
    <mergeCell ref="A124:A126"/>
    <mergeCell ref="B124:B126"/>
    <mergeCell ref="C124:C126"/>
    <mergeCell ref="D124:G124"/>
    <mergeCell ref="H124:H126"/>
    <mergeCell ref="I124:I126"/>
    <mergeCell ref="J124:J126"/>
    <mergeCell ref="D125:D126"/>
    <mergeCell ref="E125:G125"/>
    <mergeCell ref="A175:B175"/>
    <mergeCell ref="A133:B133"/>
    <mergeCell ref="C133:J133"/>
    <mergeCell ref="A134:J134"/>
    <mergeCell ref="A136:A138"/>
    <mergeCell ref="B136:B138"/>
    <mergeCell ref="C136:C138"/>
    <mergeCell ref="D136:G136"/>
    <mergeCell ref="H136:H138"/>
    <mergeCell ref="I136:I138"/>
    <mergeCell ref="J136:J138"/>
    <mergeCell ref="D137:D138"/>
    <mergeCell ref="E137:G137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6"/>
  <sheetViews>
    <sheetView workbookViewId="0"/>
  </sheetViews>
  <sheetFormatPr defaultRowHeight="10.199999999999999" x14ac:dyDescent="0.2"/>
  <cols>
    <col min="1" max="1" width="15.25" customWidth="1"/>
    <col min="2" max="2" width="57.25" customWidth="1"/>
    <col min="3" max="7" width="19.125" customWidth="1"/>
  </cols>
  <sheetData>
    <row r="1" spans="1:7" ht="24.9" customHeight="1" x14ac:dyDescent="0.2"/>
    <row r="2" spans="1:7" ht="20.100000000000001" customHeight="1" x14ac:dyDescent="0.2">
      <c r="A2" s="27" t="s">
        <v>395</v>
      </c>
      <c r="B2" s="27"/>
      <c r="C2" s="28" t="s">
        <v>149</v>
      </c>
      <c r="D2" s="28"/>
      <c r="E2" s="28"/>
      <c r="F2" s="28"/>
      <c r="G2" s="28"/>
    </row>
    <row r="3" spans="1:7" ht="20.100000000000001" customHeight="1" x14ac:dyDescent="0.2">
      <c r="A3" s="27" t="s">
        <v>396</v>
      </c>
      <c r="B3" s="27"/>
      <c r="C3" s="28" t="s">
        <v>397</v>
      </c>
      <c r="D3" s="28"/>
      <c r="E3" s="28"/>
      <c r="F3" s="28"/>
      <c r="G3" s="28"/>
    </row>
    <row r="4" spans="1:7" ht="24.9" customHeight="1" x14ac:dyDescent="0.2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 x14ac:dyDescent="0.2"/>
    <row r="6" spans="1:7" ht="50.1" customHeight="1" x14ac:dyDescent="0.2">
      <c r="A6" s="22" t="s">
        <v>485</v>
      </c>
      <c r="B6" s="22"/>
      <c r="C6" s="22"/>
      <c r="D6" s="22"/>
      <c r="E6" s="22"/>
      <c r="F6" s="22"/>
      <c r="G6" s="22"/>
    </row>
    <row r="7" spans="1:7" ht="15" customHeight="1" x14ac:dyDescent="0.2"/>
    <row r="8" spans="1:7" ht="50.1" customHeight="1" x14ac:dyDescent="0.2">
      <c r="A8" s="7" t="s">
        <v>303</v>
      </c>
      <c r="B8" s="16" t="s">
        <v>486</v>
      </c>
      <c r="C8" s="16"/>
      <c r="D8" s="16"/>
      <c r="E8" s="16"/>
      <c r="F8" s="7" t="s">
        <v>487</v>
      </c>
      <c r="G8" s="7" t="s">
        <v>488</v>
      </c>
    </row>
    <row r="9" spans="1:7" ht="15" customHeight="1" x14ac:dyDescent="0.2">
      <c r="A9" s="7">
        <v>1</v>
      </c>
      <c r="B9" s="16">
        <v>2</v>
      </c>
      <c r="C9" s="16"/>
      <c r="D9" s="16"/>
      <c r="E9" s="16"/>
      <c r="F9" s="7">
        <v>3</v>
      </c>
      <c r="G9" s="7">
        <v>4</v>
      </c>
    </row>
    <row r="10" spans="1:7" ht="20.100000000000001" customHeight="1" x14ac:dyDescent="0.2">
      <c r="A10" s="7" t="s">
        <v>433</v>
      </c>
      <c r="B10" s="18" t="s">
        <v>489</v>
      </c>
      <c r="C10" s="18"/>
      <c r="D10" s="18"/>
      <c r="E10" s="18"/>
      <c r="F10" s="10">
        <v>74755.759999999995</v>
      </c>
      <c r="G10" s="10">
        <v>16446.27</v>
      </c>
    </row>
    <row r="11" spans="1:7" ht="39.9" customHeight="1" x14ac:dyDescent="0.2">
      <c r="A11" s="7" t="s">
        <v>435</v>
      </c>
      <c r="B11" s="18" t="s">
        <v>490</v>
      </c>
      <c r="C11" s="18"/>
      <c r="D11" s="18"/>
      <c r="E11" s="18"/>
      <c r="F11" s="10">
        <v>74755.759999999995</v>
      </c>
      <c r="G11" s="10">
        <v>3812.54</v>
      </c>
    </row>
    <row r="12" spans="1:7" ht="39.9" customHeight="1" x14ac:dyDescent="0.2">
      <c r="A12" s="7" t="s">
        <v>437</v>
      </c>
      <c r="B12" s="18" t="s">
        <v>491</v>
      </c>
      <c r="C12" s="18"/>
      <c r="D12" s="18"/>
      <c r="E12" s="18"/>
      <c r="F12" s="10">
        <v>74755.759999999995</v>
      </c>
      <c r="G12" s="10">
        <v>2167.92</v>
      </c>
    </row>
    <row r="13" spans="1:7" ht="39.9" customHeight="1" x14ac:dyDescent="0.2">
      <c r="A13" s="7" t="s">
        <v>439</v>
      </c>
      <c r="B13" s="18" t="s">
        <v>492</v>
      </c>
      <c r="C13" s="18"/>
      <c r="D13" s="18"/>
      <c r="E13" s="18"/>
      <c r="F13" s="10">
        <v>74755.759999999995</v>
      </c>
      <c r="G13" s="10">
        <v>149.51</v>
      </c>
    </row>
    <row r="14" spans="1:7" ht="24.9" customHeight="1" x14ac:dyDescent="0.2">
      <c r="A14" s="26" t="s">
        <v>421</v>
      </c>
      <c r="B14" s="26"/>
      <c r="C14" s="26"/>
      <c r="D14" s="26"/>
      <c r="E14" s="26"/>
      <c r="F14" s="26"/>
      <c r="G14" s="13">
        <f>SUBTOTAL(9,G10:G13)</f>
        <v>22576.240000000002</v>
      </c>
    </row>
    <row r="15" spans="1:7" ht="24.9" customHeight="1" x14ac:dyDescent="0.2"/>
    <row r="16" spans="1:7" ht="20.100000000000001" customHeight="1" x14ac:dyDescent="0.2">
      <c r="A16" s="27" t="s">
        <v>395</v>
      </c>
      <c r="B16" s="27"/>
      <c r="C16" s="28" t="s">
        <v>149</v>
      </c>
      <c r="D16" s="28"/>
      <c r="E16" s="28"/>
      <c r="F16" s="28"/>
      <c r="G16" s="28"/>
    </row>
    <row r="17" spans="1:7" ht="20.100000000000001" customHeight="1" x14ac:dyDescent="0.2">
      <c r="A17" s="27" t="s">
        <v>396</v>
      </c>
      <c r="B17" s="27"/>
      <c r="C17" s="28" t="s">
        <v>422</v>
      </c>
      <c r="D17" s="28"/>
      <c r="E17" s="28"/>
      <c r="F17" s="28"/>
      <c r="G17" s="28"/>
    </row>
    <row r="18" spans="1:7" ht="24.9" customHeight="1" x14ac:dyDescent="0.2">
      <c r="A18" s="27" t="s">
        <v>398</v>
      </c>
      <c r="B18" s="27"/>
      <c r="C18" s="28" t="s">
        <v>369</v>
      </c>
      <c r="D18" s="28"/>
      <c r="E18" s="28"/>
      <c r="F18" s="28"/>
      <c r="G18" s="28"/>
    </row>
    <row r="19" spans="1:7" ht="15" customHeight="1" x14ac:dyDescent="0.2"/>
    <row r="20" spans="1:7" ht="50.1" customHeight="1" x14ac:dyDescent="0.2">
      <c r="A20" s="22" t="s">
        <v>485</v>
      </c>
      <c r="B20" s="22"/>
      <c r="C20" s="22"/>
      <c r="D20" s="22"/>
      <c r="E20" s="22"/>
      <c r="F20" s="22"/>
      <c r="G20" s="22"/>
    </row>
    <row r="21" spans="1:7" ht="15" customHeight="1" x14ac:dyDescent="0.2"/>
    <row r="22" spans="1:7" ht="50.1" customHeight="1" x14ac:dyDescent="0.2">
      <c r="A22" s="7" t="s">
        <v>303</v>
      </c>
      <c r="B22" s="16" t="s">
        <v>486</v>
      </c>
      <c r="C22" s="16"/>
      <c r="D22" s="16"/>
      <c r="E22" s="16"/>
      <c r="F22" s="7" t="s">
        <v>487</v>
      </c>
      <c r="G22" s="7" t="s">
        <v>488</v>
      </c>
    </row>
    <row r="23" spans="1:7" ht="15" customHeight="1" x14ac:dyDescent="0.2">
      <c r="A23" s="7">
        <v>1</v>
      </c>
      <c r="B23" s="16">
        <v>2</v>
      </c>
      <c r="C23" s="16"/>
      <c r="D23" s="16"/>
      <c r="E23" s="16"/>
      <c r="F23" s="7">
        <v>3</v>
      </c>
      <c r="G23" s="7">
        <v>4</v>
      </c>
    </row>
    <row r="24" spans="1:7" ht="20.100000000000001" customHeight="1" x14ac:dyDescent="0.2">
      <c r="A24" s="7" t="s">
        <v>310</v>
      </c>
      <c r="B24" s="18" t="s">
        <v>489</v>
      </c>
      <c r="C24" s="18"/>
      <c r="D24" s="18"/>
      <c r="E24" s="18"/>
      <c r="F24" s="10">
        <v>4333508.57</v>
      </c>
      <c r="G24" s="10">
        <v>953371.89</v>
      </c>
    </row>
    <row r="25" spans="1:7" ht="39.9" customHeight="1" x14ac:dyDescent="0.2">
      <c r="A25" s="7" t="s">
        <v>410</v>
      </c>
      <c r="B25" s="18" t="s">
        <v>490</v>
      </c>
      <c r="C25" s="18"/>
      <c r="D25" s="18"/>
      <c r="E25" s="18"/>
      <c r="F25" s="10">
        <v>4333508.58</v>
      </c>
      <c r="G25" s="10">
        <v>221008.94</v>
      </c>
    </row>
    <row r="26" spans="1:7" ht="39.9" customHeight="1" x14ac:dyDescent="0.2">
      <c r="A26" s="7" t="s">
        <v>411</v>
      </c>
      <c r="B26" s="18" t="s">
        <v>491</v>
      </c>
      <c r="C26" s="18"/>
      <c r="D26" s="18"/>
      <c r="E26" s="18"/>
      <c r="F26" s="10">
        <v>4333508.57</v>
      </c>
      <c r="G26" s="10">
        <v>125671.75</v>
      </c>
    </row>
    <row r="27" spans="1:7" ht="39.9" customHeight="1" x14ac:dyDescent="0.2">
      <c r="A27" s="7" t="s">
        <v>412</v>
      </c>
      <c r="B27" s="18" t="s">
        <v>492</v>
      </c>
      <c r="C27" s="18"/>
      <c r="D27" s="18"/>
      <c r="E27" s="18"/>
      <c r="F27" s="10">
        <v>4333508.57</v>
      </c>
      <c r="G27" s="10">
        <v>8667.02</v>
      </c>
    </row>
    <row r="28" spans="1:7" ht="20.100000000000001" customHeight="1" x14ac:dyDescent="0.2">
      <c r="A28" s="7" t="s">
        <v>413</v>
      </c>
      <c r="B28" s="18" t="s">
        <v>489</v>
      </c>
      <c r="C28" s="18"/>
      <c r="D28" s="18"/>
      <c r="E28" s="18"/>
      <c r="F28" s="10">
        <v>13788436.369999999</v>
      </c>
      <c r="G28" s="10">
        <v>3033456</v>
      </c>
    </row>
    <row r="29" spans="1:7" ht="39.9" customHeight="1" x14ac:dyDescent="0.2">
      <c r="A29" s="7" t="s">
        <v>414</v>
      </c>
      <c r="B29" s="18" t="s">
        <v>490</v>
      </c>
      <c r="C29" s="18"/>
      <c r="D29" s="18"/>
      <c r="E29" s="18"/>
      <c r="F29" s="10">
        <v>13788436.369999999</v>
      </c>
      <c r="G29" s="10">
        <v>703210.25</v>
      </c>
    </row>
    <row r="30" spans="1:7" ht="39.9" customHeight="1" x14ac:dyDescent="0.2">
      <c r="A30" s="7" t="s">
        <v>415</v>
      </c>
      <c r="B30" s="18" t="s">
        <v>491</v>
      </c>
      <c r="C30" s="18"/>
      <c r="D30" s="18"/>
      <c r="E30" s="18"/>
      <c r="F30" s="10">
        <v>13788436.369999999</v>
      </c>
      <c r="G30" s="10">
        <v>399864.65</v>
      </c>
    </row>
    <row r="31" spans="1:7" ht="39.9" customHeight="1" x14ac:dyDescent="0.2">
      <c r="A31" s="7" t="s">
        <v>416</v>
      </c>
      <c r="B31" s="18" t="s">
        <v>492</v>
      </c>
      <c r="C31" s="18"/>
      <c r="D31" s="18"/>
      <c r="E31" s="18"/>
      <c r="F31" s="10">
        <v>13788436.369999999</v>
      </c>
      <c r="G31" s="10">
        <v>27576.87</v>
      </c>
    </row>
    <row r="32" spans="1:7" ht="20.100000000000001" customHeight="1" x14ac:dyDescent="0.2">
      <c r="A32" s="7" t="s">
        <v>417</v>
      </c>
      <c r="B32" s="18" t="s">
        <v>489</v>
      </c>
      <c r="C32" s="18"/>
      <c r="D32" s="18"/>
      <c r="E32" s="18"/>
      <c r="F32" s="10">
        <v>1575821.3</v>
      </c>
      <c r="G32" s="10">
        <v>346680.69</v>
      </c>
    </row>
    <row r="33" spans="1:7" ht="39.9" customHeight="1" x14ac:dyDescent="0.2">
      <c r="A33" s="7" t="s">
        <v>418</v>
      </c>
      <c r="B33" s="18" t="s">
        <v>490</v>
      </c>
      <c r="C33" s="18"/>
      <c r="D33" s="18"/>
      <c r="E33" s="18"/>
      <c r="F33" s="10">
        <v>1575821.3</v>
      </c>
      <c r="G33" s="10">
        <v>80366.89</v>
      </c>
    </row>
    <row r="34" spans="1:7" ht="39.9" customHeight="1" x14ac:dyDescent="0.2">
      <c r="A34" s="7" t="s">
        <v>429</v>
      </c>
      <c r="B34" s="18" t="s">
        <v>491</v>
      </c>
      <c r="C34" s="18"/>
      <c r="D34" s="18"/>
      <c r="E34" s="18"/>
      <c r="F34" s="10">
        <v>1575821.3</v>
      </c>
      <c r="G34" s="10">
        <v>45698.82</v>
      </c>
    </row>
    <row r="35" spans="1:7" ht="39.9" customHeight="1" x14ac:dyDescent="0.2">
      <c r="A35" s="7" t="s">
        <v>431</v>
      </c>
      <c r="B35" s="18" t="s">
        <v>492</v>
      </c>
      <c r="C35" s="18"/>
      <c r="D35" s="18"/>
      <c r="E35" s="18"/>
      <c r="F35" s="10">
        <v>1575815</v>
      </c>
      <c r="G35" s="10">
        <v>3151.63</v>
      </c>
    </row>
    <row r="36" spans="1:7" ht="20.100000000000001" customHeight="1" x14ac:dyDescent="0.2">
      <c r="A36" s="7" t="s">
        <v>446</v>
      </c>
      <c r="B36" s="18" t="s">
        <v>493</v>
      </c>
      <c r="C36" s="18"/>
      <c r="D36" s="18"/>
      <c r="E36" s="18"/>
      <c r="F36" s="10">
        <v>1841178.34</v>
      </c>
      <c r="G36" s="10">
        <v>405059.23</v>
      </c>
    </row>
    <row r="37" spans="1:7" ht="39.9" customHeight="1" x14ac:dyDescent="0.2">
      <c r="A37" s="7" t="s">
        <v>448</v>
      </c>
      <c r="B37" s="18" t="s">
        <v>490</v>
      </c>
      <c r="C37" s="18"/>
      <c r="D37" s="18"/>
      <c r="E37" s="18"/>
      <c r="F37" s="10">
        <v>1841178.34</v>
      </c>
      <c r="G37" s="10">
        <v>93900.1</v>
      </c>
    </row>
    <row r="38" spans="1:7" ht="39.9" customHeight="1" x14ac:dyDescent="0.2">
      <c r="A38" s="7" t="s">
        <v>449</v>
      </c>
      <c r="B38" s="18" t="s">
        <v>491</v>
      </c>
      <c r="C38" s="18"/>
      <c r="D38" s="18"/>
      <c r="E38" s="18"/>
      <c r="F38" s="10">
        <v>1841178.34</v>
      </c>
      <c r="G38" s="10">
        <v>53394.17</v>
      </c>
    </row>
    <row r="39" spans="1:7" ht="39.9" customHeight="1" x14ac:dyDescent="0.2">
      <c r="A39" s="7" t="s">
        <v>451</v>
      </c>
      <c r="B39" s="18" t="s">
        <v>492</v>
      </c>
      <c r="C39" s="18"/>
      <c r="D39" s="18"/>
      <c r="E39" s="18"/>
      <c r="F39" s="10">
        <v>1841178.34</v>
      </c>
      <c r="G39" s="10">
        <v>3682.36</v>
      </c>
    </row>
    <row r="40" spans="1:7" ht="20.100000000000001" customHeight="1" x14ac:dyDescent="0.2">
      <c r="A40" s="7" t="s">
        <v>452</v>
      </c>
      <c r="B40" s="18" t="s">
        <v>493</v>
      </c>
      <c r="C40" s="18"/>
      <c r="D40" s="18"/>
      <c r="E40" s="18"/>
      <c r="F40" s="10">
        <v>80822.2</v>
      </c>
      <c r="G40" s="10">
        <v>17780.88</v>
      </c>
    </row>
    <row r="41" spans="1:7" ht="39.9" customHeight="1" x14ac:dyDescent="0.2">
      <c r="A41" s="7" t="s">
        <v>454</v>
      </c>
      <c r="B41" s="18" t="s">
        <v>490</v>
      </c>
      <c r="C41" s="18"/>
      <c r="D41" s="18"/>
      <c r="E41" s="18"/>
      <c r="F41" s="10">
        <v>80822.2</v>
      </c>
      <c r="G41" s="10">
        <v>4121.93</v>
      </c>
    </row>
    <row r="42" spans="1:7" ht="39.9" customHeight="1" x14ac:dyDescent="0.2">
      <c r="A42" s="7" t="s">
        <v>456</v>
      </c>
      <c r="B42" s="18" t="s">
        <v>491</v>
      </c>
      <c r="C42" s="18"/>
      <c r="D42" s="18"/>
      <c r="E42" s="18"/>
      <c r="F42" s="10">
        <v>80822.2</v>
      </c>
      <c r="G42" s="10">
        <v>2343.84</v>
      </c>
    </row>
    <row r="43" spans="1:7" ht="39.9" customHeight="1" x14ac:dyDescent="0.2">
      <c r="A43" s="7" t="s">
        <v>458</v>
      </c>
      <c r="B43" s="18" t="s">
        <v>492</v>
      </c>
      <c r="C43" s="18"/>
      <c r="D43" s="18"/>
      <c r="E43" s="18"/>
      <c r="F43" s="10">
        <v>80823.199999999997</v>
      </c>
      <c r="G43" s="10">
        <v>161.65</v>
      </c>
    </row>
    <row r="44" spans="1:7" ht="24.9" customHeight="1" x14ac:dyDescent="0.2">
      <c r="A44" s="26" t="s">
        <v>421</v>
      </c>
      <c r="B44" s="26"/>
      <c r="C44" s="26"/>
      <c r="D44" s="26"/>
      <c r="E44" s="26"/>
      <c r="F44" s="26"/>
      <c r="G44" s="13">
        <f>SUBTOTAL(9,G24:G43)</f>
        <v>6529169.5600000005</v>
      </c>
    </row>
    <row r="45" spans="1:7" ht="24.9" customHeight="1" x14ac:dyDescent="0.2"/>
    <row r="46" spans="1:7" ht="20.100000000000001" customHeight="1" x14ac:dyDescent="0.2">
      <c r="A46" s="27" t="s">
        <v>395</v>
      </c>
      <c r="B46" s="27"/>
      <c r="C46" s="28" t="s">
        <v>149</v>
      </c>
      <c r="D46" s="28"/>
      <c r="E46" s="28"/>
      <c r="F46" s="28"/>
      <c r="G46" s="28"/>
    </row>
    <row r="47" spans="1:7" ht="20.100000000000001" customHeight="1" x14ac:dyDescent="0.2">
      <c r="A47" s="27" t="s">
        <v>396</v>
      </c>
      <c r="B47" s="27"/>
      <c r="C47" s="28" t="s">
        <v>397</v>
      </c>
      <c r="D47" s="28"/>
      <c r="E47" s="28"/>
      <c r="F47" s="28"/>
      <c r="G47" s="28"/>
    </row>
    <row r="48" spans="1:7" ht="24.9" customHeight="1" x14ac:dyDescent="0.2">
      <c r="A48" s="27" t="s">
        <v>398</v>
      </c>
      <c r="B48" s="27"/>
      <c r="C48" s="28" t="s">
        <v>372</v>
      </c>
      <c r="D48" s="28"/>
      <c r="E48" s="28"/>
      <c r="F48" s="28"/>
      <c r="G48" s="28"/>
    </row>
    <row r="49" spans="1:7" ht="15" customHeight="1" x14ac:dyDescent="0.2"/>
    <row r="50" spans="1:7" ht="50.1" customHeight="1" x14ac:dyDescent="0.2">
      <c r="A50" s="22" t="s">
        <v>485</v>
      </c>
      <c r="B50" s="22"/>
      <c r="C50" s="22"/>
      <c r="D50" s="22"/>
      <c r="E50" s="22"/>
      <c r="F50" s="22"/>
      <c r="G50" s="22"/>
    </row>
    <row r="51" spans="1:7" ht="15" customHeight="1" x14ac:dyDescent="0.2"/>
    <row r="52" spans="1:7" ht="50.1" customHeight="1" x14ac:dyDescent="0.2">
      <c r="A52" s="7" t="s">
        <v>303</v>
      </c>
      <c r="B52" s="16" t="s">
        <v>486</v>
      </c>
      <c r="C52" s="16"/>
      <c r="D52" s="16"/>
      <c r="E52" s="16"/>
      <c r="F52" s="7" t="s">
        <v>487</v>
      </c>
      <c r="G52" s="7" t="s">
        <v>488</v>
      </c>
    </row>
    <row r="53" spans="1:7" ht="15" customHeight="1" x14ac:dyDescent="0.2">
      <c r="A53" s="7">
        <v>1</v>
      </c>
      <c r="B53" s="16">
        <v>2</v>
      </c>
      <c r="C53" s="16"/>
      <c r="D53" s="16"/>
      <c r="E53" s="16"/>
      <c r="F53" s="7">
        <v>3</v>
      </c>
      <c r="G53" s="7">
        <v>4</v>
      </c>
    </row>
    <row r="54" spans="1:7" ht="20.100000000000001" customHeight="1" x14ac:dyDescent="0.2">
      <c r="A54" s="7" t="s">
        <v>433</v>
      </c>
      <c r="B54" s="18" t="s">
        <v>489</v>
      </c>
      <c r="C54" s="18"/>
      <c r="D54" s="18"/>
      <c r="E54" s="18"/>
      <c r="F54" s="10">
        <v>80605.990000000005</v>
      </c>
      <c r="G54" s="10">
        <v>17733.32</v>
      </c>
    </row>
    <row r="55" spans="1:7" ht="39.9" customHeight="1" x14ac:dyDescent="0.2">
      <c r="A55" s="7" t="s">
        <v>435</v>
      </c>
      <c r="B55" s="18" t="s">
        <v>490</v>
      </c>
      <c r="C55" s="18"/>
      <c r="D55" s="18"/>
      <c r="E55" s="18"/>
      <c r="F55" s="10">
        <v>80605.990000000005</v>
      </c>
      <c r="G55" s="10">
        <v>4110.91</v>
      </c>
    </row>
    <row r="56" spans="1:7" ht="39.9" customHeight="1" x14ac:dyDescent="0.2">
      <c r="A56" s="7" t="s">
        <v>437</v>
      </c>
      <c r="B56" s="18" t="s">
        <v>491</v>
      </c>
      <c r="C56" s="18"/>
      <c r="D56" s="18"/>
      <c r="E56" s="18"/>
      <c r="F56" s="10">
        <v>80605.990000000005</v>
      </c>
      <c r="G56" s="10">
        <v>2337.5700000000002</v>
      </c>
    </row>
    <row r="57" spans="1:7" ht="39.9" customHeight="1" x14ac:dyDescent="0.2">
      <c r="A57" s="7" t="s">
        <v>439</v>
      </c>
      <c r="B57" s="18" t="s">
        <v>492</v>
      </c>
      <c r="C57" s="18"/>
      <c r="D57" s="18"/>
      <c r="E57" s="18"/>
      <c r="F57" s="10">
        <v>80605.990000000005</v>
      </c>
      <c r="G57" s="10">
        <v>161.21</v>
      </c>
    </row>
    <row r="58" spans="1:7" ht="24.9" customHeight="1" x14ac:dyDescent="0.2">
      <c r="A58" s="26" t="s">
        <v>421</v>
      </c>
      <c r="B58" s="26"/>
      <c r="C58" s="26"/>
      <c r="D58" s="26"/>
      <c r="E58" s="26"/>
      <c r="F58" s="26"/>
      <c r="G58" s="13">
        <f>SUBTOTAL(9,G54:G57)</f>
        <v>24343.01</v>
      </c>
    </row>
    <row r="59" spans="1:7" ht="24.9" customHeight="1" x14ac:dyDescent="0.2"/>
    <row r="60" spans="1:7" ht="20.100000000000001" customHeight="1" x14ac:dyDescent="0.2">
      <c r="A60" s="27" t="s">
        <v>395</v>
      </c>
      <c r="B60" s="27"/>
      <c r="C60" s="28" t="s">
        <v>149</v>
      </c>
      <c r="D60" s="28"/>
      <c r="E60" s="28"/>
      <c r="F60" s="28"/>
      <c r="G60" s="28"/>
    </row>
    <row r="61" spans="1:7" ht="20.100000000000001" customHeight="1" x14ac:dyDescent="0.2">
      <c r="A61" s="27" t="s">
        <v>396</v>
      </c>
      <c r="B61" s="27"/>
      <c r="C61" s="28" t="s">
        <v>422</v>
      </c>
      <c r="D61" s="28"/>
      <c r="E61" s="28"/>
      <c r="F61" s="28"/>
      <c r="G61" s="28"/>
    </row>
    <row r="62" spans="1:7" ht="24.9" customHeight="1" x14ac:dyDescent="0.2">
      <c r="A62" s="27" t="s">
        <v>398</v>
      </c>
      <c r="B62" s="27"/>
      <c r="C62" s="28" t="s">
        <v>372</v>
      </c>
      <c r="D62" s="28"/>
      <c r="E62" s="28"/>
      <c r="F62" s="28"/>
      <c r="G62" s="28"/>
    </row>
    <row r="63" spans="1:7" ht="15" customHeight="1" x14ac:dyDescent="0.2"/>
    <row r="64" spans="1:7" ht="50.1" customHeight="1" x14ac:dyDescent="0.2">
      <c r="A64" s="22" t="s">
        <v>485</v>
      </c>
      <c r="B64" s="22"/>
      <c r="C64" s="22"/>
      <c r="D64" s="22"/>
      <c r="E64" s="22"/>
      <c r="F64" s="22"/>
      <c r="G64" s="22"/>
    </row>
    <row r="65" spans="1:7" ht="15" customHeight="1" x14ac:dyDescent="0.2"/>
    <row r="66" spans="1:7" ht="50.1" customHeight="1" x14ac:dyDescent="0.2">
      <c r="A66" s="7" t="s">
        <v>303</v>
      </c>
      <c r="B66" s="16" t="s">
        <v>486</v>
      </c>
      <c r="C66" s="16"/>
      <c r="D66" s="16"/>
      <c r="E66" s="16"/>
      <c r="F66" s="7" t="s">
        <v>487</v>
      </c>
      <c r="G66" s="7" t="s">
        <v>488</v>
      </c>
    </row>
    <row r="67" spans="1:7" ht="15" customHeight="1" x14ac:dyDescent="0.2">
      <c r="A67" s="7">
        <v>1</v>
      </c>
      <c r="B67" s="16">
        <v>2</v>
      </c>
      <c r="C67" s="16"/>
      <c r="D67" s="16"/>
      <c r="E67" s="16"/>
      <c r="F67" s="7">
        <v>3</v>
      </c>
      <c r="G67" s="7">
        <v>4</v>
      </c>
    </row>
    <row r="68" spans="1:7" ht="20.100000000000001" customHeight="1" x14ac:dyDescent="0.2">
      <c r="A68" s="7" t="s">
        <v>310</v>
      </c>
      <c r="B68" s="18" t="s">
        <v>489</v>
      </c>
      <c r="C68" s="18"/>
      <c r="D68" s="18"/>
      <c r="E68" s="18"/>
      <c r="F68" s="10">
        <v>4333508.57</v>
      </c>
      <c r="G68" s="10">
        <v>953371.89</v>
      </c>
    </row>
    <row r="69" spans="1:7" ht="39.9" customHeight="1" x14ac:dyDescent="0.2">
      <c r="A69" s="7" t="s">
        <v>410</v>
      </c>
      <c r="B69" s="18" t="s">
        <v>490</v>
      </c>
      <c r="C69" s="18"/>
      <c r="D69" s="18"/>
      <c r="E69" s="18"/>
      <c r="F69" s="10">
        <v>4333508.57</v>
      </c>
      <c r="G69" s="10">
        <v>221008.94</v>
      </c>
    </row>
    <row r="70" spans="1:7" ht="39.9" customHeight="1" x14ac:dyDescent="0.2">
      <c r="A70" s="7" t="s">
        <v>411</v>
      </c>
      <c r="B70" s="18" t="s">
        <v>491</v>
      </c>
      <c r="C70" s="18"/>
      <c r="D70" s="18"/>
      <c r="E70" s="18"/>
      <c r="F70" s="10">
        <v>4333508.57</v>
      </c>
      <c r="G70" s="10">
        <v>125671.75</v>
      </c>
    </row>
    <row r="71" spans="1:7" ht="39.9" customHeight="1" x14ac:dyDescent="0.2">
      <c r="A71" s="7" t="s">
        <v>412</v>
      </c>
      <c r="B71" s="18" t="s">
        <v>492</v>
      </c>
      <c r="C71" s="18"/>
      <c r="D71" s="18"/>
      <c r="E71" s="18"/>
      <c r="F71" s="10">
        <v>4333508.57</v>
      </c>
      <c r="G71" s="10">
        <v>8667.02</v>
      </c>
    </row>
    <row r="72" spans="1:7" ht="20.100000000000001" customHeight="1" x14ac:dyDescent="0.2">
      <c r="A72" s="7" t="s">
        <v>413</v>
      </c>
      <c r="B72" s="18" t="s">
        <v>489</v>
      </c>
      <c r="C72" s="18"/>
      <c r="D72" s="18"/>
      <c r="E72" s="18"/>
      <c r="F72" s="10">
        <v>13788436.369999999</v>
      </c>
      <c r="G72" s="10">
        <v>3033456</v>
      </c>
    </row>
    <row r="73" spans="1:7" ht="39.9" customHeight="1" x14ac:dyDescent="0.2">
      <c r="A73" s="7" t="s">
        <v>414</v>
      </c>
      <c r="B73" s="18" t="s">
        <v>490</v>
      </c>
      <c r="C73" s="18"/>
      <c r="D73" s="18"/>
      <c r="E73" s="18"/>
      <c r="F73" s="10">
        <v>13788436.369999999</v>
      </c>
      <c r="G73" s="10">
        <v>703210.25</v>
      </c>
    </row>
    <row r="74" spans="1:7" ht="39.9" customHeight="1" x14ac:dyDescent="0.2">
      <c r="A74" s="7" t="s">
        <v>415</v>
      </c>
      <c r="B74" s="18" t="s">
        <v>491</v>
      </c>
      <c r="C74" s="18"/>
      <c r="D74" s="18"/>
      <c r="E74" s="18"/>
      <c r="F74" s="10">
        <v>13788436.369999999</v>
      </c>
      <c r="G74" s="10">
        <v>399864.65</v>
      </c>
    </row>
    <row r="75" spans="1:7" ht="39.9" customHeight="1" x14ac:dyDescent="0.2">
      <c r="A75" s="7" t="s">
        <v>416</v>
      </c>
      <c r="B75" s="18" t="s">
        <v>492</v>
      </c>
      <c r="C75" s="18"/>
      <c r="D75" s="18"/>
      <c r="E75" s="18"/>
      <c r="F75" s="10">
        <v>13788436.369999999</v>
      </c>
      <c r="G75" s="10">
        <v>27576.87</v>
      </c>
    </row>
    <row r="76" spans="1:7" ht="20.100000000000001" customHeight="1" x14ac:dyDescent="0.2">
      <c r="A76" s="7" t="s">
        <v>417</v>
      </c>
      <c r="B76" s="18" t="s">
        <v>489</v>
      </c>
      <c r="C76" s="18"/>
      <c r="D76" s="18"/>
      <c r="E76" s="18"/>
      <c r="F76" s="10">
        <v>1575821.3</v>
      </c>
      <c r="G76" s="10">
        <v>346680.69</v>
      </c>
    </row>
    <row r="77" spans="1:7" ht="39.9" customHeight="1" x14ac:dyDescent="0.2">
      <c r="A77" s="7" t="s">
        <v>418</v>
      </c>
      <c r="B77" s="18" t="s">
        <v>490</v>
      </c>
      <c r="C77" s="18"/>
      <c r="D77" s="18"/>
      <c r="E77" s="18"/>
      <c r="F77" s="10">
        <v>1575821.3</v>
      </c>
      <c r="G77" s="10">
        <v>80366.89</v>
      </c>
    </row>
    <row r="78" spans="1:7" ht="39.9" customHeight="1" x14ac:dyDescent="0.2">
      <c r="A78" s="7" t="s">
        <v>429</v>
      </c>
      <c r="B78" s="18" t="s">
        <v>491</v>
      </c>
      <c r="C78" s="18"/>
      <c r="D78" s="18"/>
      <c r="E78" s="18"/>
      <c r="F78" s="10">
        <v>1575821.3</v>
      </c>
      <c r="G78" s="10">
        <v>45698.82</v>
      </c>
    </row>
    <row r="79" spans="1:7" ht="39.9" customHeight="1" x14ac:dyDescent="0.2">
      <c r="A79" s="7" t="s">
        <v>431</v>
      </c>
      <c r="B79" s="18" t="s">
        <v>492</v>
      </c>
      <c r="C79" s="18"/>
      <c r="D79" s="18"/>
      <c r="E79" s="18"/>
      <c r="F79" s="10">
        <v>1575815</v>
      </c>
      <c r="G79" s="10">
        <v>3151.63</v>
      </c>
    </row>
    <row r="80" spans="1:7" ht="20.100000000000001" customHeight="1" x14ac:dyDescent="0.2">
      <c r="A80" s="7" t="s">
        <v>446</v>
      </c>
      <c r="B80" s="18" t="s">
        <v>493</v>
      </c>
      <c r="C80" s="18"/>
      <c r="D80" s="18"/>
      <c r="E80" s="18"/>
      <c r="F80" s="10">
        <v>829579.97</v>
      </c>
      <c r="G80" s="10">
        <v>182507.59</v>
      </c>
    </row>
    <row r="81" spans="1:7" ht="39.9" customHeight="1" x14ac:dyDescent="0.2">
      <c r="A81" s="7" t="s">
        <v>448</v>
      </c>
      <c r="B81" s="18" t="s">
        <v>490</v>
      </c>
      <c r="C81" s="18"/>
      <c r="D81" s="18"/>
      <c r="E81" s="18"/>
      <c r="F81" s="10">
        <v>829579.97</v>
      </c>
      <c r="G81" s="10">
        <v>42308.58</v>
      </c>
    </row>
    <row r="82" spans="1:7" ht="39.9" customHeight="1" x14ac:dyDescent="0.2">
      <c r="A82" s="7" t="s">
        <v>449</v>
      </c>
      <c r="B82" s="18" t="s">
        <v>491</v>
      </c>
      <c r="C82" s="18"/>
      <c r="D82" s="18"/>
      <c r="E82" s="18"/>
      <c r="F82" s="10">
        <v>829579.97</v>
      </c>
      <c r="G82" s="10">
        <v>24057.82</v>
      </c>
    </row>
    <row r="83" spans="1:7" ht="39.9" customHeight="1" x14ac:dyDescent="0.2">
      <c r="A83" s="7" t="s">
        <v>451</v>
      </c>
      <c r="B83" s="18" t="s">
        <v>492</v>
      </c>
      <c r="C83" s="18"/>
      <c r="D83" s="18"/>
      <c r="E83" s="18"/>
      <c r="F83" s="10">
        <v>829579.97</v>
      </c>
      <c r="G83" s="10">
        <v>1659.16</v>
      </c>
    </row>
    <row r="84" spans="1:7" ht="24.9" customHeight="1" x14ac:dyDescent="0.2">
      <c r="A84" s="26" t="s">
        <v>421</v>
      </c>
      <c r="B84" s="26"/>
      <c r="C84" s="26"/>
      <c r="D84" s="26"/>
      <c r="E84" s="26"/>
      <c r="F84" s="26"/>
      <c r="G84" s="13">
        <f>SUBTOTAL(9,G68:G83)</f>
        <v>6199258.5500000007</v>
      </c>
    </row>
    <row r="85" spans="1:7" ht="24.9" customHeight="1" x14ac:dyDescent="0.2"/>
    <row r="86" spans="1:7" ht="20.100000000000001" customHeight="1" x14ac:dyDescent="0.2">
      <c r="A86" s="27" t="s">
        <v>395</v>
      </c>
      <c r="B86" s="27"/>
      <c r="C86" s="28" t="s">
        <v>149</v>
      </c>
      <c r="D86" s="28"/>
      <c r="E86" s="28"/>
      <c r="F86" s="28"/>
      <c r="G86" s="28"/>
    </row>
    <row r="87" spans="1:7" ht="20.100000000000001" customHeight="1" x14ac:dyDescent="0.2">
      <c r="A87" s="27" t="s">
        <v>396</v>
      </c>
      <c r="B87" s="27"/>
      <c r="C87" s="28" t="s">
        <v>397</v>
      </c>
      <c r="D87" s="28"/>
      <c r="E87" s="28"/>
      <c r="F87" s="28"/>
      <c r="G87" s="28"/>
    </row>
    <row r="88" spans="1:7" ht="24.9" customHeight="1" x14ac:dyDescent="0.2">
      <c r="A88" s="27" t="s">
        <v>398</v>
      </c>
      <c r="B88" s="27"/>
      <c r="C88" s="28" t="s">
        <v>375</v>
      </c>
      <c r="D88" s="28"/>
      <c r="E88" s="28"/>
      <c r="F88" s="28"/>
      <c r="G88" s="28"/>
    </row>
    <row r="89" spans="1:7" ht="15" customHeight="1" x14ac:dyDescent="0.2"/>
    <row r="90" spans="1:7" ht="50.1" customHeight="1" x14ac:dyDescent="0.2">
      <c r="A90" s="22" t="s">
        <v>485</v>
      </c>
      <c r="B90" s="22"/>
      <c r="C90" s="22"/>
      <c r="D90" s="22"/>
      <c r="E90" s="22"/>
      <c r="F90" s="22"/>
      <c r="G90" s="22"/>
    </row>
    <row r="91" spans="1:7" ht="15" customHeight="1" x14ac:dyDescent="0.2"/>
    <row r="92" spans="1:7" ht="50.1" customHeight="1" x14ac:dyDescent="0.2">
      <c r="A92" s="7" t="s">
        <v>303</v>
      </c>
      <c r="B92" s="16" t="s">
        <v>486</v>
      </c>
      <c r="C92" s="16"/>
      <c r="D92" s="16"/>
      <c r="E92" s="16"/>
      <c r="F92" s="7" t="s">
        <v>487</v>
      </c>
      <c r="G92" s="7" t="s">
        <v>488</v>
      </c>
    </row>
    <row r="93" spans="1:7" ht="15" customHeight="1" x14ac:dyDescent="0.2">
      <c r="A93" s="7">
        <v>1</v>
      </c>
      <c r="B93" s="16">
        <v>2</v>
      </c>
      <c r="C93" s="16"/>
      <c r="D93" s="16"/>
      <c r="E93" s="16"/>
      <c r="F93" s="7">
        <v>3</v>
      </c>
      <c r="G93" s="7">
        <v>4</v>
      </c>
    </row>
    <row r="94" spans="1:7" ht="20.100000000000001" customHeight="1" x14ac:dyDescent="0.2">
      <c r="A94" s="7" t="s">
        <v>433</v>
      </c>
      <c r="B94" s="18" t="s">
        <v>489</v>
      </c>
      <c r="C94" s="18"/>
      <c r="D94" s="18"/>
      <c r="E94" s="18"/>
      <c r="F94" s="10">
        <v>84635.98</v>
      </c>
      <c r="G94" s="10">
        <v>18619.919999999998</v>
      </c>
    </row>
    <row r="95" spans="1:7" ht="39.9" customHeight="1" x14ac:dyDescent="0.2">
      <c r="A95" s="7" t="s">
        <v>435</v>
      </c>
      <c r="B95" s="18" t="s">
        <v>490</v>
      </c>
      <c r="C95" s="18"/>
      <c r="D95" s="18"/>
      <c r="E95" s="18"/>
      <c r="F95" s="10">
        <v>84635.98</v>
      </c>
      <c r="G95" s="10">
        <v>4316.43</v>
      </c>
    </row>
    <row r="96" spans="1:7" ht="39.9" customHeight="1" x14ac:dyDescent="0.2">
      <c r="A96" s="7" t="s">
        <v>437</v>
      </c>
      <c r="B96" s="18" t="s">
        <v>491</v>
      </c>
      <c r="C96" s="18"/>
      <c r="D96" s="18"/>
      <c r="E96" s="18"/>
      <c r="F96" s="10">
        <v>84635.98</v>
      </c>
      <c r="G96" s="10">
        <v>2454.44</v>
      </c>
    </row>
    <row r="97" spans="1:7" ht="39.9" customHeight="1" x14ac:dyDescent="0.2">
      <c r="A97" s="7" t="s">
        <v>439</v>
      </c>
      <c r="B97" s="18" t="s">
        <v>492</v>
      </c>
      <c r="C97" s="18"/>
      <c r="D97" s="18"/>
      <c r="E97" s="18"/>
      <c r="F97" s="10">
        <v>84640</v>
      </c>
      <c r="G97" s="10">
        <v>169.28</v>
      </c>
    </row>
    <row r="98" spans="1:7" ht="24.9" customHeight="1" x14ac:dyDescent="0.2">
      <c r="A98" s="26" t="s">
        <v>421</v>
      </c>
      <c r="B98" s="26"/>
      <c r="C98" s="26"/>
      <c r="D98" s="26"/>
      <c r="E98" s="26"/>
      <c r="F98" s="26"/>
      <c r="G98" s="13">
        <f>SUBTOTAL(9,G94:G97)</f>
        <v>25560.069999999996</v>
      </c>
    </row>
    <row r="99" spans="1:7" ht="24.9" customHeight="1" x14ac:dyDescent="0.2"/>
    <row r="100" spans="1:7" ht="20.100000000000001" customHeight="1" x14ac:dyDescent="0.2">
      <c r="A100" s="27" t="s">
        <v>395</v>
      </c>
      <c r="B100" s="27"/>
      <c r="C100" s="28" t="s">
        <v>149</v>
      </c>
      <c r="D100" s="28"/>
      <c r="E100" s="28"/>
      <c r="F100" s="28"/>
      <c r="G100" s="28"/>
    </row>
    <row r="101" spans="1:7" ht="20.100000000000001" customHeight="1" x14ac:dyDescent="0.2">
      <c r="A101" s="27" t="s">
        <v>396</v>
      </c>
      <c r="B101" s="27"/>
      <c r="C101" s="28" t="s">
        <v>422</v>
      </c>
      <c r="D101" s="28"/>
      <c r="E101" s="28"/>
      <c r="F101" s="28"/>
      <c r="G101" s="28"/>
    </row>
    <row r="102" spans="1:7" ht="24.9" customHeight="1" x14ac:dyDescent="0.2">
      <c r="A102" s="27" t="s">
        <v>398</v>
      </c>
      <c r="B102" s="27"/>
      <c r="C102" s="28" t="s">
        <v>375</v>
      </c>
      <c r="D102" s="28"/>
      <c r="E102" s="28"/>
      <c r="F102" s="28"/>
      <c r="G102" s="28"/>
    </row>
    <row r="103" spans="1:7" ht="15" customHeight="1" x14ac:dyDescent="0.2"/>
    <row r="104" spans="1:7" ht="50.1" customHeight="1" x14ac:dyDescent="0.2">
      <c r="A104" s="22" t="s">
        <v>485</v>
      </c>
      <c r="B104" s="22"/>
      <c r="C104" s="22"/>
      <c r="D104" s="22"/>
      <c r="E104" s="22"/>
      <c r="F104" s="22"/>
      <c r="G104" s="22"/>
    </row>
    <row r="105" spans="1:7" ht="15" customHeight="1" x14ac:dyDescent="0.2"/>
    <row r="106" spans="1:7" ht="50.1" customHeight="1" x14ac:dyDescent="0.2">
      <c r="A106" s="7" t="s">
        <v>303</v>
      </c>
      <c r="B106" s="16" t="s">
        <v>486</v>
      </c>
      <c r="C106" s="16"/>
      <c r="D106" s="16"/>
      <c r="E106" s="16"/>
      <c r="F106" s="7" t="s">
        <v>487</v>
      </c>
      <c r="G106" s="7" t="s">
        <v>488</v>
      </c>
    </row>
    <row r="107" spans="1:7" ht="15" customHeight="1" x14ac:dyDescent="0.2">
      <c r="A107" s="7">
        <v>1</v>
      </c>
      <c r="B107" s="16">
        <v>2</v>
      </c>
      <c r="C107" s="16"/>
      <c r="D107" s="16"/>
      <c r="E107" s="16"/>
      <c r="F107" s="7">
        <v>3</v>
      </c>
      <c r="G107" s="7">
        <v>4</v>
      </c>
    </row>
    <row r="108" spans="1:7" ht="20.100000000000001" customHeight="1" x14ac:dyDescent="0.2">
      <c r="A108" s="7" t="s">
        <v>310</v>
      </c>
      <c r="B108" s="18" t="s">
        <v>489</v>
      </c>
      <c r="C108" s="18"/>
      <c r="D108" s="18"/>
      <c r="E108" s="18"/>
      <c r="F108" s="10">
        <v>4333508.57</v>
      </c>
      <c r="G108" s="10">
        <v>953371.89</v>
      </c>
    </row>
    <row r="109" spans="1:7" ht="39.9" customHeight="1" x14ac:dyDescent="0.2">
      <c r="A109" s="7" t="s">
        <v>410</v>
      </c>
      <c r="B109" s="18" t="s">
        <v>490</v>
      </c>
      <c r="C109" s="18"/>
      <c r="D109" s="18"/>
      <c r="E109" s="18"/>
      <c r="F109" s="10">
        <v>4333508.57</v>
      </c>
      <c r="G109" s="10">
        <v>221008.94</v>
      </c>
    </row>
    <row r="110" spans="1:7" ht="39.9" customHeight="1" x14ac:dyDescent="0.2">
      <c r="A110" s="7" t="s">
        <v>411</v>
      </c>
      <c r="B110" s="18" t="s">
        <v>491</v>
      </c>
      <c r="C110" s="18"/>
      <c r="D110" s="18"/>
      <c r="E110" s="18"/>
      <c r="F110" s="10">
        <v>4333508.57</v>
      </c>
      <c r="G110" s="10">
        <v>125671.75</v>
      </c>
    </row>
    <row r="111" spans="1:7" ht="39.9" customHeight="1" x14ac:dyDescent="0.2">
      <c r="A111" s="7" t="s">
        <v>412</v>
      </c>
      <c r="B111" s="18" t="s">
        <v>492</v>
      </c>
      <c r="C111" s="18"/>
      <c r="D111" s="18"/>
      <c r="E111" s="18"/>
      <c r="F111" s="10">
        <v>4333508.57</v>
      </c>
      <c r="G111" s="10">
        <v>8667.02</v>
      </c>
    </row>
    <row r="112" spans="1:7" ht="20.100000000000001" customHeight="1" x14ac:dyDescent="0.2">
      <c r="A112" s="7" t="s">
        <v>413</v>
      </c>
      <c r="B112" s="18" t="s">
        <v>489</v>
      </c>
      <c r="C112" s="18"/>
      <c r="D112" s="18"/>
      <c r="E112" s="18"/>
      <c r="F112" s="10">
        <v>13788436.369999999</v>
      </c>
      <c r="G112" s="10">
        <v>3033456</v>
      </c>
    </row>
    <row r="113" spans="1:7" ht="39.9" customHeight="1" x14ac:dyDescent="0.2">
      <c r="A113" s="7" t="s">
        <v>414</v>
      </c>
      <c r="B113" s="18" t="s">
        <v>490</v>
      </c>
      <c r="C113" s="18"/>
      <c r="D113" s="18"/>
      <c r="E113" s="18"/>
      <c r="F113" s="10">
        <v>13788436.369999999</v>
      </c>
      <c r="G113" s="10">
        <v>703210.25</v>
      </c>
    </row>
    <row r="114" spans="1:7" ht="39.9" customHeight="1" x14ac:dyDescent="0.2">
      <c r="A114" s="7" t="s">
        <v>415</v>
      </c>
      <c r="B114" s="18" t="s">
        <v>491</v>
      </c>
      <c r="C114" s="18"/>
      <c r="D114" s="18"/>
      <c r="E114" s="18"/>
      <c r="F114" s="10">
        <v>13788436.369999999</v>
      </c>
      <c r="G114" s="10">
        <v>399864.65</v>
      </c>
    </row>
    <row r="115" spans="1:7" ht="39.9" customHeight="1" x14ac:dyDescent="0.2">
      <c r="A115" s="7" t="s">
        <v>416</v>
      </c>
      <c r="B115" s="18" t="s">
        <v>492</v>
      </c>
      <c r="C115" s="18"/>
      <c r="D115" s="18"/>
      <c r="E115" s="18"/>
      <c r="F115" s="10">
        <v>13788436.369999999</v>
      </c>
      <c r="G115" s="10">
        <v>27576.87</v>
      </c>
    </row>
    <row r="116" spans="1:7" ht="20.100000000000001" customHeight="1" x14ac:dyDescent="0.2">
      <c r="A116" s="7" t="s">
        <v>417</v>
      </c>
      <c r="B116" s="18" t="s">
        <v>489</v>
      </c>
      <c r="C116" s="18"/>
      <c r="D116" s="18"/>
      <c r="E116" s="18"/>
      <c r="F116" s="10">
        <v>1575821.3</v>
      </c>
      <c r="G116" s="10">
        <v>346680.69</v>
      </c>
    </row>
    <row r="117" spans="1:7" ht="39.9" customHeight="1" x14ac:dyDescent="0.2">
      <c r="A117" s="7" t="s">
        <v>418</v>
      </c>
      <c r="B117" s="18" t="s">
        <v>490</v>
      </c>
      <c r="C117" s="18"/>
      <c r="D117" s="18"/>
      <c r="E117" s="18"/>
      <c r="F117" s="10">
        <v>1575821.3</v>
      </c>
      <c r="G117" s="10">
        <v>80366.89</v>
      </c>
    </row>
    <row r="118" spans="1:7" ht="39.9" customHeight="1" x14ac:dyDescent="0.2">
      <c r="A118" s="7" t="s">
        <v>429</v>
      </c>
      <c r="B118" s="18" t="s">
        <v>491</v>
      </c>
      <c r="C118" s="18"/>
      <c r="D118" s="18"/>
      <c r="E118" s="18"/>
      <c r="F118" s="10">
        <v>1575821.3</v>
      </c>
      <c r="G118" s="10">
        <v>45698.82</v>
      </c>
    </row>
    <row r="119" spans="1:7" ht="39.9" customHeight="1" x14ac:dyDescent="0.2">
      <c r="A119" s="7" t="s">
        <v>431</v>
      </c>
      <c r="B119" s="18" t="s">
        <v>492</v>
      </c>
      <c r="C119" s="18"/>
      <c r="D119" s="18"/>
      <c r="E119" s="18"/>
      <c r="F119" s="10">
        <v>1575815</v>
      </c>
      <c r="G119" s="10">
        <v>3151.63</v>
      </c>
    </row>
    <row r="120" spans="1:7" ht="20.100000000000001" customHeight="1" x14ac:dyDescent="0.2">
      <c r="A120" s="7" t="s">
        <v>446</v>
      </c>
      <c r="B120" s="18" t="s">
        <v>493</v>
      </c>
      <c r="C120" s="18"/>
      <c r="D120" s="18"/>
      <c r="E120" s="18"/>
      <c r="F120" s="10">
        <v>829579.97</v>
      </c>
      <c r="G120" s="10">
        <v>182507.59</v>
      </c>
    </row>
    <row r="121" spans="1:7" ht="39.9" customHeight="1" x14ac:dyDescent="0.2">
      <c r="A121" s="7" t="s">
        <v>448</v>
      </c>
      <c r="B121" s="18" t="s">
        <v>490</v>
      </c>
      <c r="C121" s="18"/>
      <c r="D121" s="18"/>
      <c r="E121" s="18"/>
      <c r="F121" s="10">
        <v>829579.97</v>
      </c>
      <c r="G121" s="10">
        <v>42308.58</v>
      </c>
    </row>
    <row r="122" spans="1:7" ht="39.9" customHeight="1" x14ac:dyDescent="0.2">
      <c r="A122" s="7" t="s">
        <v>449</v>
      </c>
      <c r="B122" s="18" t="s">
        <v>491</v>
      </c>
      <c r="C122" s="18"/>
      <c r="D122" s="18"/>
      <c r="E122" s="18"/>
      <c r="F122" s="10">
        <v>829579.97</v>
      </c>
      <c r="G122" s="10">
        <v>24057.82</v>
      </c>
    </row>
    <row r="123" spans="1:7" ht="39.9" customHeight="1" x14ac:dyDescent="0.2">
      <c r="A123" s="7" t="s">
        <v>451</v>
      </c>
      <c r="B123" s="18" t="s">
        <v>492</v>
      </c>
      <c r="C123" s="18"/>
      <c r="D123" s="18"/>
      <c r="E123" s="18"/>
      <c r="F123" s="10">
        <v>829579.97</v>
      </c>
      <c r="G123" s="10">
        <v>1659.16</v>
      </c>
    </row>
    <row r="124" spans="1:7" ht="24.9" customHeight="1" x14ac:dyDescent="0.2">
      <c r="A124" s="26" t="s">
        <v>421</v>
      </c>
      <c r="B124" s="26"/>
      <c r="C124" s="26"/>
      <c r="D124" s="26"/>
      <c r="E124" s="26"/>
      <c r="F124" s="26"/>
      <c r="G124" s="13">
        <f>SUBTOTAL(9,G108:G123)</f>
        <v>6199258.5500000007</v>
      </c>
    </row>
    <row r="125" spans="1:7" ht="24.9" customHeight="1" x14ac:dyDescent="0.2"/>
    <row r="126" spans="1:7" ht="20.100000000000001" customHeight="1" x14ac:dyDescent="0.2">
      <c r="A126" s="27" t="s">
        <v>395</v>
      </c>
      <c r="B126" s="27"/>
      <c r="C126" s="28" t="s">
        <v>130</v>
      </c>
      <c r="D126" s="28"/>
      <c r="E126" s="28"/>
      <c r="F126" s="28"/>
      <c r="G126" s="28"/>
    </row>
    <row r="127" spans="1:7" ht="20.100000000000001" customHeight="1" x14ac:dyDescent="0.2">
      <c r="A127" s="27" t="s">
        <v>396</v>
      </c>
      <c r="B127" s="27"/>
      <c r="C127" s="28" t="s">
        <v>422</v>
      </c>
      <c r="D127" s="28"/>
      <c r="E127" s="28"/>
      <c r="F127" s="28"/>
      <c r="G127" s="28"/>
    </row>
    <row r="128" spans="1:7" ht="24.9" customHeight="1" x14ac:dyDescent="0.2">
      <c r="A128" s="27" t="s">
        <v>398</v>
      </c>
      <c r="B128" s="27"/>
      <c r="C128" s="28" t="s">
        <v>369</v>
      </c>
      <c r="D128" s="28"/>
      <c r="E128" s="28"/>
      <c r="F128" s="28"/>
      <c r="G128" s="28"/>
    </row>
    <row r="129" spans="1:7" ht="15" customHeight="1" x14ac:dyDescent="0.2"/>
    <row r="130" spans="1:7" ht="50.1" customHeight="1" x14ac:dyDescent="0.2">
      <c r="A130" s="22" t="s">
        <v>494</v>
      </c>
      <c r="B130" s="22"/>
      <c r="C130" s="22"/>
      <c r="D130" s="22"/>
      <c r="E130" s="22"/>
      <c r="F130" s="22"/>
      <c r="G130" s="22"/>
    </row>
    <row r="131" spans="1:7" ht="15" customHeight="1" x14ac:dyDescent="0.2"/>
    <row r="132" spans="1:7" ht="50.1" customHeight="1" x14ac:dyDescent="0.2">
      <c r="A132" s="7" t="s">
        <v>303</v>
      </c>
      <c r="B132" s="16" t="s">
        <v>40</v>
      </c>
      <c r="C132" s="16"/>
      <c r="D132" s="16"/>
      <c r="E132" s="7" t="s">
        <v>495</v>
      </c>
      <c r="F132" s="7" t="s">
        <v>496</v>
      </c>
      <c r="G132" s="7" t="s">
        <v>497</v>
      </c>
    </row>
    <row r="133" spans="1:7" ht="15" customHeight="1" x14ac:dyDescent="0.2">
      <c r="A133" s="7">
        <v>1</v>
      </c>
      <c r="B133" s="16">
        <v>2</v>
      </c>
      <c r="C133" s="16"/>
      <c r="D133" s="16"/>
      <c r="E133" s="7">
        <v>3</v>
      </c>
      <c r="F133" s="7">
        <v>4</v>
      </c>
      <c r="G133" s="7">
        <v>5</v>
      </c>
    </row>
    <row r="134" spans="1:7" ht="39.9" customHeight="1" x14ac:dyDescent="0.2">
      <c r="A134" s="7" t="s">
        <v>310</v>
      </c>
      <c r="B134" s="18" t="s">
        <v>498</v>
      </c>
      <c r="C134" s="18"/>
      <c r="D134" s="18"/>
      <c r="E134" s="10">
        <v>7000</v>
      </c>
      <c r="F134" s="10">
        <v>10</v>
      </c>
      <c r="G134" s="10">
        <v>70000</v>
      </c>
    </row>
    <row r="135" spans="1:7" ht="24.9" customHeight="1" x14ac:dyDescent="0.2">
      <c r="A135" s="26" t="s">
        <v>421</v>
      </c>
      <c r="B135" s="26"/>
      <c r="C135" s="26"/>
      <c r="D135" s="26"/>
      <c r="E135" s="26"/>
      <c r="F135" s="26"/>
      <c r="G135" s="13">
        <f>SUBTOTAL(9,G134:G134)</f>
        <v>70000</v>
      </c>
    </row>
    <row r="136" spans="1:7" ht="0" hidden="1" customHeight="1" x14ac:dyDescent="0.2"/>
  </sheetData>
  <sheetProtection password="9292" sheet="1" objects="1" scenarios="1"/>
  <mergeCells count="135"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  <mergeCell ref="A17:B17"/>
    <mergeCell ref="C17:G17"/>
    <mergeCell ref="A18:B18"/>
    <mergeCell ref="C18:G18"/>
    <mergeCell ref="A20:G20"/>
    <mergeCell ref="B12:E12"/>
    <mergeCell ref="B13:E13"/>
    <mergeCell ref="A14:F14"/>
    <mergeCell ref="A16:B16"/>
    <mergeCell ref="C16:G16"/>
    <mergeCell ref="B27:E27"/>
    <mergeCell ref="B28:E28"/>
    <mergeCell ref="B29:E29"/>
    <mergeCell ref="B30:E30"/>
    <mergeCell ref="B31:E31"/>
    <mergeCell ref="B22:E22"/>
    <mergeCell ref="B23:E23"/>
    <mergeCell ref="B24:E24"/>
    <mergeCell ref="B25:E25"/>
    <mergeCell ref="B26:E26"/>
    <mergeCell ref="B37:E37"/>
    <mergeCell ref="B38:E38"/>
    <mergeCell ref="B39:E39"/>
    <mergeCell ref="B40:E40"/>
    <mergeCell ref="B41:E41"/>
    <mergeCell ref="B32:E32"/>
    <mergeCell ref="B33:E33"/>
    <mergeCell ref="B34:E34"/>
    <mergeCell ref="B35:E35"/>
    <mergeCell ref="B36:E36"/>
    <mergeCell ref="A47:B47"/>
    <mergeCell ref="C47:G47"/>
    <mergeCell ref="A48:B48"/>
    <mergeCell ref="C48:G48"/>
    <mergeCell ref="A50:G50"/>
    <mergeCell ref="B42:E42"/>
    <mergeCell ref="B43:E43"/>
    <mergeCell ref="A44:F44"/>
    <mergeCell ref="A46:B46"/>
    <mergeCell ref="C46:G46"/>
    <mergeCell ref="B57:E57"/>
    <mergeCell ref="A58:F58"/>
    <mergeCell ref="A60:B60"/>
    <mergeCell ref="C60:G60"/>
    <mergeCell ref="A61:B61"/>
    <mergeCell ref="C61:G61"/>
    <mergeCell ref="B52:E52"/>
    <mergeCell ref="B53:E53"/>
    <mergeCell ref="B54:E54"/>
    <mergeCell ref="B55:E55"/>
    <mergeCell ref="B56:E56"/>
    <mergeCell ref="B68:E68"/>
    <mergeCell ref="B69:E69"/>
    <mergeCell ref="B70:E70"/>
    <mergeCell ref="B71:E71"/>
    <mergeCell ref="B72:E72"/>
    <mergeCell ref="A62:B62"/>
    <mergeCell ref="C62:G62"/>
    <mergeCell ref="A64:G64"/>
    <mergeCell ref="B66:E66"/>
    <mergeCell ref="B67:E67"/>
    <mergeCell ref="B78:E78"/>
    <mergeCell ref="B79:E79"/>
    <mergeCell ref="B80:E80"/>
    <mergeCell ref="B81:E81"/>
    <mergeCell ref="B82:E82"/>
    <mergeCell ref="B73:E73"/>
    <mergeCell ref="B74:E74"/>
    <mergeCell ref="B75:E75"/>
    <mergeCell ref="B76:E76"/>
    <mergeCell ref="B77:E77"/>
    <mergeCell ref="A88:B88"/>
    <mergeCell ref="C88:G88"/>
    <mergeCell ref="A90:G90"/>
    <mergeCell ref="B92:E92"/>
    <mergeCell ref="B93:E93"/>
    <mergeCell ref="B83:E83"/>
    <mergeCell ref="A84:F84"/>
    <mergeCell ref="A86:B86"/>
    <mergeCell ref="C86:G86"/>
    <mergeCell ref="A87:B87"/>
    <mergeCell ref="C87:G87"/>
    <mergeCell ref="A100:B100"/>
    <mergeCell ref="C100:G100"/>
    <mergeCell ref="A101:B101"/>
    <mergeCell ref="C101:G101"/>
    <mergeCell ref="A102:B102"/>
    <mergeCell ref="C102:G102"/>
    <mergeCell ref="B94:E94"/>
    <mergeCell ref="B95:E95"/>
    <mergeCell ref="B96:E96"/>
    <mergeCell ref="B97:E97"/>
    <mergeCell ref="A98:F98"/>
    <mergeCell ref="B110:E110"/>
    <mergeCell ref="B111:E111"/>
    <mergeCell ref="B112:E112"/>
    <mergeCell ref="B113:E113"/>
    <mergeCell ref="B114:E114"/>
    <mergeCell ref="A104:G104"/>
    <mergeCell ref="B106:E106"/>
    <mergeCell ref="B107:E107"/>
    <mergeCell ref="B108:E108"/>
    <mergeCell ref="B109:E109"/>
    <mergeCell ref="B120:E120"/>
    <mergeCell ref="B121:E121"/>
    <mergeCell ref="B122:E122"/>
    <mergeCell ref="B123:E123"/>
    <mergeCell ref="A124:F124"/>
    <mergeCell ref="B115:E115"/>
    <mergeCell ref="B116:E116"/>
    <mergeCell ref="B117:E117"/>
    <mergeCell ref="B118:E118"/>
    <mergeCell ref="B119:E119"/>
    <mergeCell ref="A130:G130"/>
    <mergeCell ref="B132:D132"/>
    <mergeCell ref="B133:D133"/>
    <mergeCell ref="B134:D134"/>
    <mergeCell ref="A135:F135"/>
    <mergeCell ref="A126:B126"/>
    <mergeCell ref="C126:G126"/>
    <mergeCell ref="A127:B127"/>
    <mergeCell ref="C127:G127"/>
    <mergeCell ref="A128:B128"/>
    <mergeCell ref="C128:G128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0"/>
  <sheetViews>
    <sheetView workbookViewId="0"/>
  </sheetViews>
  <sheetFormatPr defaultRowHeight="10.199999999999999" x14ac:dyDescent="0.2"/>
  <cols>
    <col min="1" max="1" width="13.375" customWidth="1"/>
    <col min="2" max="2" width="57.25" customWidth="1"/>
    <col min="3" max="7" width="19.125" customWidth="1"/>
  </cols>
  <sheetData>
    <row r="1" spans="1:7" ht="24.9" customHeight="1" x14ac:dyDescent="0.2"/>
    <row r="2" spans="1:7" ht="20.100000000000001" customHeight="1" x14ac:dyDescent="0.2">
      <c r="A2" s="27" t="s">
        <v>395</v>
      </c>
      <c r="B2" s="27"/>
      <c r="C2" s="28" t="s">
        <v>216</v>
      </c>
      <c r="D2" s="28"/>
      <c r="E2" s="28"/>
      <c r="F2" s="28"/>
      <c r="G2" s="28"/>
    </row>
    <row r="3" spans="1:7" ht="20.100000000000001" customHeight="1" x14ac:dyDescent="0.2">
      <c r="A3" s="27" t="s">
        <v>396</v>
      </c>
      <c r="B3" s="27"/>
      <c r="C3" s="28" t="s">
        <v>422</v>
      </c>
      <c r="D3" s="28"/>
      <c r="E3" s="28"/>
      <c r="F3" s="28"/>
      <c r="G3" s="28"/>
    </row>
    <row r="4" spans="1:7" ht="24.9" customHeight="1" x14ac:dyDescent="0.2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 x14ac:dyDescent="0.2"/>
    <row r="6" spans="1:7" ht="24.9" customHeight="1" x14ac:dyDescent="0.2">
      <c r="A6" s="22" t="s">
        <v>499</v>
      </c>
      <c r="B6" s="22"/>
      <c r="C6" s="22"/>
      <c r="D6" s="22"/>
      <c r="E6" s="22"/>
      <c r="F6" s="22"/>
      <c r="G6" s="22"/>
    </row>
    <row r="7" spans="1:7" ht="15" customHeight="1" x14ac:dyDescent="0.2"/>
    <row r="8" spans="1:7" ht="50.1" customHeight="1" x14ac:dyDescent="0.2">
      <c r="A8" s="7" t="s">
        <v>303</v>
      </c>
      <c r="B8" s="16" t="s">
        <v>500</v>
      </c>
      <c r="C8" s="16"/>
      <c r="D8" s="7" t="s">
        <v>501</v>
      </c>
      <c r="E8" s="7" t="s">
        <v>502</v>
      </c>
      <c r="F8" s="7" t="s">
        <v>503</v>
      </c>
      <c r="G8" s="7" t="s">
        <v>504</v>
      </c>
    </row>
    <row r="9" spans="1:7" ht="15" customHeight="1" x14ac:dyDescent="0.2">
      <c r="A9" s="7">
        <v>1</v>
      </c>
      <c r="B9" s="16">
        <v>2</v>
      </c>
      <c r="C9" s="16"/>
      <c r="D9" s="7">
        <v>3</v>
      </c>
      <c r="E9" s="7">
        <v>4</v>
      </c>
      <c r="F9" s="7">
        <v>5</v>
      </c>
      <c r="G9" s="7">
        <v>6</v>
      </c>
    </row>
    <row r="10" spans="1:7" ht="39.9" customHeight="1" x14ac:dyDescent="0.2">
      <c r="A10" s="7" t="s">
        <v>310</v>
      </c>
      <c r="B10" s="18" t="s">
        <v>505</v>
      </c>
      <c r="C10" s="18"/>
      <c r="D10" s="10">
        <v>5</v>
      </c>
      <c r="E10" s="10">
        <v>6</v>
      </c>
      <c r="F10" s="10">
        <v>557.43832999999995</v>
      </c>
      <c r="G10" s="10">
        <v>16723.150000000001</v>
      </c>
    </row>
    <row r="11" spans="1:7" ht="39.9" customHeight="1" x14ac:dyDescent="0.2">
      <c r="A11" s="7" t="s">
        <v>410</v>
      </c>
      <c r="B11" s="18" t="s">
        <v>506</v>
      </c>
      <c r="C11" s="18"/>
      <c r="D11" s="10">
        <v>2</v>
      </c>
      <c r="E11" s="10">
        <v>6</v>
      </c>
      <c r="F11" s="10">
        <v>1200</v>
      </c>
      <c r="G11" s="10">
        <v>14400</v>
      </c>
    </row>
    <row r="12" spans="1:7" ht="39.9" customHeight="1" x14ac:dyDescent="0.2">
      <c r="A12" s="7" t="s">
        <v>411</v>
      </c>
      <c r="B12" s="18" t="s">
        <v>507</v>
      </c>
      <c r="C12" s="18"/>
      <c r="D12" s="10">
        <v>2</v>
      </c>
      <c r="E12" s="10">
        <v>6</v>
      </c>
      <c r="F12" s="10">
        <v>1200</v>
      </c>
      <c r="G12" s="10">
        <v>14400</v>
      </c>
    </row>
    <row r="13" spans="1:7" ht="39.9" customHeight="1" x14ac:dyDescent="0.2">
      <c r="A13" s="7" t="s">
        <v>412</v>
      </c>
      <c r="B13" s="18" t="s">
        <v>508</v>
      </c>
      <c r="C13" s="18"/>
      <c r="D13" s="10">
        <v>5</v>
      </c>
      <c r="E13" s="10">
        <v>6</v>
      </c>
      <c r="F13" s="10">
        <v>676.66666999999995</v>
      </c>
      <c r="G13" s="10">
        <v>20300</v>
      </c>
    </row>
    <row r="14" spans="1:7" ht="24.9" customHeight="1" x14ac:dyDescent="0.2">
      <c r="A14" s="26" t="s">
        <v>421</v>
      </c>
      <c r="B14" s="26"/>
      <c r="C14" s="26"/>
      <c r="D14" s="13" t="s">
        <v>313</v>
      </c>
      <c r="E14" s="13" t="s">
        <v>313</v>
      </c>
      <c r="F14" s="13" t="s">
        <v>313</v>
      </c>
      <c r="G14" s="13">
        <f>SUBTOTAL(9,G10:G13)</f>
        <v>65823.149999999994</v>
      </c>
    </row>
    <row r="15" spans="1:7" ht="24.9" customHeight="1" x14ac:dyDescent="0.2"/>
    <row r="16" spans="1:7" ht="20.100000000000001" customHeight="1" x14ac:dyDescent="0.2">
      <c r="A16" s="27" t="s">
        <v>395</v>
      </c>
      <c r="B16" s="27"/>
      <c r="C16" s="28" t="s">
        <v>216</v>
      </c>
      <c r="D16" s="28"/>
      <c r="E16" s="28"/>
      <c r="F16" s="28"/>
      <c r="G16" s="28"/>
    </row>
    <row r="17" spans="1:7" ht="20.100000000000001" customHeight="1" x14ac:dyDescent="0.2">
      <c r="A17" s="27" t="s">
        <v>396</v>
      </c>
      <c r="B17" s="27"/>
      <c r="C17" s="28" t="s">
        <v>422</v>
      </c>
      <c r="D17" s="28"/>
      <c r="E17" s="28"/>
      <c r="F17" s="28"/>
      <c r="G17" s="28"/>
    </row>
    <row r="18" spans="1:7" ht="24.9" customHeight="1" x14ac:dyDescent="0.2">
      <c r="A18" s="27" t="s">
        <v>398</v>
      </c>
      <c r="B18" s="27"/>
      <c r="C18" s="28" t="s">
        <v>372</v>
      </c>
      <c r="D18" s="28"/>
      <c r="E18" s="28"/>
      <c r="F18" s="28"/>
      <c r="G18" s="28"/>
    </row>
    <row r="19" spans="1:7" ht="15" customHeight="1" x14ac:dyDescent="0.2"/>
    <row r="20" spans="1:7" ht="24.9" customHeight="1" x14ac:dyDescent="0.2">
      <c r="A20" s="22" t="s">
        <v>499</v>
      </c>
      <c r="B20" s="22"/>
      <c r="C20" s="22"/>
      <c r="D20" s="22"/>
      <c r="E20" s="22"/>
      <c r="F20" s="22"/>
      <c r="G20" s="22"/>
    </row>
    <row r="21" spans="1:7" ht="15" customHeight="1" x14ac:dyDescent="0.2"/>
    <row r="22" spans="1:7" ht="50.1" customHeight="1" x14ac:dyDescent="0.2">
      <c r="A22" s="7" t="s">
        <v>303</v>
      </c>
      <c r="B22" s="16" t="s">
        <v>500</v>
      </c>
      <c r="C22" s="16"/>
      <c r="D22" s="7" t="s">
        <v>501</v>
      </c>
      <c r="E22" s="7" t="s">
        <v>502</v>
      </c>
      <c r="F22" s="7" t="s">
        <v>503</v>
      </c>
      <c r="G22" s="7" t="s">
        <v>504</v>
      </c>
    </row>
    <row r="23" spans="1:7" ht="15" customHeight="1" x14ac:dyDescent="0.2">
      <c r="A23" s="7">
        <v>1</v>
      </c>
      <c r="B23" s="16">
        <v>2</v>
      </c>
      <c r="C23" s="16"/>
      <c r="D23" s="7">
        <v>3</v>
      </c>
      <c r="E23" s="7">
        <v>4</v>
      </c>
      <c r="F23" s="7">
        <v>5</v>
      </c>
      <c r="G23" s="7">
        <v>6</v>
      </c>
    </row>
    <row r="24" spans="1:7" ht="39.9" customHeight="1" x14ac:dyDescent="0.2">
      <c r="A24" s="7" t="s">
        <v>310</v>
      </c>
      <c r="B24" s="18" t="s">
        <v>505</v>
      </c>
      <c r="C24" s="18"/>
      <c r="D24" s="10">
        <v>5</v>
      </c>
      <c r="E24" s="10">
        <v>6</v>
      </c>
      <c r="F24" s="10">
        <v>681.69799999999998</v>
      </c>
      <c r="G24" s="10">
        <v>20450.939999999999</v>
      </c>
    </row>
    <row r="25" spans="1:7" ht="39.9" customHeight="1" x14ac:dyDescent="0.2">
      <c r="A25" s="7" t="s">
        <v>410</v>
      </c>
      <c r="B25" s="18" t="s">
        <v>506</v>
      </c>
      <c r="C25" s="18"/>
      <c r="D25" s="10">
        <v>2</v>
      </c>
      <c r="E25" s="10">
        <v>6</v>
      </c>
      <c r="F25" s="10">
        <v>1200</v>
      </c>
      <c r="G25" s="10">
        <v>14400</v>
      </c>
    </row>
    <row r="26" spans="1:7" ht="24.9" customHeight="1" x14ac:dyDescent="0.2">
      <c r="A26" s="26" t="s">
        <v>421</v>
      </c>
      <c r="B26" s="26"/>
      <c r="C26" s="26"/>
      <c r="D26" s="13" t="s">
        <v>313</v>
      </c>
      <c r="E26" s="13" t="s">
        <v>313</v>
      </c>
      <c r="F26" s="13" t="s">
        <v>313</v>
      </c>
      <c r="G26" s="13">
        <f>SUBTOTAL(9,G24:G25)</f>
        <v>34850.94</v>
      </c>
    </row>
    <row r="27" spans="1:7" ht="24.9" customHeight="1" x14ac:dyDescent="0.2"/>
    <row r="28" spans="1:7" ht="20.100000000000001" customHeight="1" x14ac:dyDescent="0.2">
      <c r="A28" s="27" t="s">
        <v>395</v>
      </c>
      <c r="B28" s="27"/>
      <c r="C28" s="28" t="s">
        <v>216</v>
      </c>
      <c r="D28" s="28"/>
      <c r="E28" s="28"/>
      <c r="F28" s="28"/>
      <c r="G28" s="28"/>
    </row>
    <row r="29" spans="1:7" ht="20.100000000000001" customHeight="1" x14ac:dyDescent="0.2">
      <c r="A29" s="27" t="s">
        <v>396</v>
      </c>
      <c r="B29" s="27"/>
      <c r="C29" s="28" t="s">
        <v>422</v>
      </c>
      <c r="D29" s="28"/>
      <c r="E29" s="28"/>
      <c r="F29" s="28"/>
      <c r="G29" s="28"/>
    </row>
    <row r="30" spans="1:7" ht="24.9" customHeight="1" x14ac:dyDescent="0.2">
      <c r="A30" s="27" t="s">
        <v>398</v>
      </c>
      <c r="B30" s="27"/>
      <c r="C30" s="28" t="s">
        <v>375</v>
      </c>
      <c r="D30" s="28"/>
      <c r="E30" s="28"/>
      <c r="F30" s="28"/>
      <c r="G30" s="28"/>
    </row>
    <row r="31" spans="1:7" ht="15" customHeight="1" x14ac:dyDescent="0.2"/>
    <row r="32" spans="1:7" ht="24.9" customHeight="1" x14ac:dyDescent="0.2">
      <c r="A32" s="22" t="s">
        <v>499</v>
      </c>
      <c r="B32" s="22"/>
      <c r="C32" s="22"/>
      <c r="D32" s="22"/>
      <c r="E32" s="22"/>
      <c r="F32" s="22"/>
      <c r="G32" s="22"/>
    </row>
    <row r="33" spans="1:7" ht="15" customHeight="1" x14ac:dyDescent="0.2"/>
    <row r="34" spans="1:7" ht="50.1" customHeight="1" x14ac:dyDescent="0.2">
      <c r="A34" s="7" t="s">
        <v>303</v>
      </c>
      <c r="B34" s="16" t="s">
        <v>500</v>
      </c>
      <c r="C34" s="16"/>
      <c r="D34" s="7" t="s">
        <v>501</v>
      </c>
      <c r="E34" s="7" t="s">
        <v>502</v>
      </c>
      <c r="F34" s="7" t="s">
        <v>503</v>
      </c>
      <c r="G34" s="7" t="s">
        <v>504</v>
      </c>
    </row>
    <row r="35" spans="1:7" ht="15" customHeight="1" x14ac:dyDescent="0.2">
      <c r="A35" s="7">
        <v>1</v>
      </c>
      <c r="B35" s="16">
        <v>2</v>
      </c>
      <c r="C35" s="16"/>
      <c r="D35" s="7">
        <v>3</v>
      </c>
      <c r="E35" s="7">
        <v>4</v>
      </c>
      <c r="F35" s="7">
        <v>5</v>
      </c>
      <c r="G35" s="7">
        <v>6</v>
      </c>
    </row>
    <row r="36" spans="1:7" ht="39.9" customHeight="1" x14ac:dyDescent="0.2">
      <c r="A36" s="7" t="s">
        <v>310</v>
      </c>
      <c r="B36" s="18" t="s">
        <v>505</v>
      </c>
      <c r="C36" s="18"/>
      <c r="D36" s="10">
        <v>5</v>
      </c>
      <c r="E36" s="10">
        <v>6</v>
      </c>
      <c r="F36" s="10">
        <v>299.238</v>
      </c>
      <c r="G36" s="10">
        <v>8977.14</v>
      </c>
    </row>
    <row r="37" spans="1:7" ht="39.9" customHeight="1" x14ac:dyDescent="0.2">
      <c r="A37" s="7" t="s">
        <v>410</v>
      </c>
      <c r="B37" s="18" t="s">
        <v>506</v>
      </c>
      <c r="C37" s="18"/>
      <c r="D37" s="10">
        <v>2</v>
      </c>
      <c r="E37" s="10">
        <v>6</v>
      </c>
      <c r="F37" s="10">
        <v>1200</v>
      </c>
      <c r="G37" s="10">
        <v>14400</v>
      </c>
    </row>
    <row r="38" spans="1:7" ht="24.9" customHeight="1" x14ac:dyDescent="0.2">
      <c r="A38" s="26" t="s">
        <v>421</v>
      </c>
      <c r="B38" s="26"/>
      <c r="C38" s="26"/>
      <c r="D38" s="13" t="s">
        <v>313</v>
      </c>
      <c r="E38" s="13" t="s">
        <v>313</v>
      </c>
      <c r="F38" s="13" t="s">
        <v>313</v>
      </c>
      <c r="G38" s="13">
        <f>SUBTOTAL(9,G36:G37)</f>
        <v>23377.14</v>
      </c>
    </row>
    <row r="39" spans="1:7" ht="24.9" customHeight="1" x14ac:dyDescent="0.2"/>
    <row r="40" spans="1:7" ht="24.9" customHeight="1" x14ac:dyDescent="0.2">
      <c r="A40" s="27" t="s">
        <v>395</v>
      </c>
      <c r="B40" s="27"/>
      <c r="C40" s="28"/>
      <c r="D40" s="28"/>
      <c r="E40" s="28"/>
      <c r="F40" s="28"/>
      <c r="G40" s="28"/>
    </row>
    <row r="41" spans="1:7" ht="24.9" customHeight="1" x14ac:dyDescent="0.2">
      <c r="A41" s="27" t="s">
        <v>396</v>
      </c>
      <c r="B41" s="27"/>
      <c r="C41" s="28"/>
      <c r="D41" s="28"/>
      <c r="E41" s="28"/>
      <c r="F41" s="28"/>
      <c r="G41" s="28"/>
    </row>
    <row r="42" spans="1:7" ht="24.9" customHeight="1" x14ac:dyDescent="0.2">
      <c r="A42" s="27" t="s">
        <v>398</v>
      </c>
      <c r="B42" s="27"/>
      <c r="C42" s="28" t="s">
        <v>369</v>
      </c>
      <c r="D42" s="28"/>
      <c r="E42" s="28"/>
      <c r="F42" s="28"/>
      <c r="G42" s="28"/>
    </row>
    <row r="43" spans="1:7" ht="15" customHeight="1" x14ac:dyDescent="0.2"/>
    <row r="44" spans="1:7" ht="24.9" customHeight="1" x14ac:dyDescent="0.2">
      <c r="A44" s="22" t="s">
        <v>509</v>
      </c>
      <c r="B44" s="22"/>
      <c r="C44" s="22"/>
      <c r="D44" s="22"/>
      <c r="E44" s="22"/>
      <c r="F44" s="22"/>
      <c r="G44" s="22"/>
    </row>
    <row r="45" spans="1:7" ht="15" customHeight="1" x14ac:dyDescent="0.2"/>
    <row r="46" spans="1:7" ht="50.1" customHeight="1" x14ac:dyDescent="0.2">
      <c r="A46" s="7" t="s">
        <v>303</v>
      </c>
      <c r="B46" s="16" t="s">
        <v>500</v>
      </c>
      <c r="C46" s="16"/>
      <c r="D46" s="16"/>
      <c r="E46" s="7" t="s">
        <v>510</v>
      </c>
      <c r="F46" s="7" t="s">
        <v>511</v>
      </c>
      <c r="G46" s="7" t="s">
        <v>512</v>
      </c>
    </row>
    <row r="47" spans="1:7" ht="24.9" customHeight="1" x14ac:dyDescent="0.2">
      <c r="A47" s="7" t="s">
        <v>59</v>
      </c>
      <c r="B47" s="16" t="s">
        <v>59</v>
      </c>
      <c r="C47" s="16"/>
      <c r="D47" s="16"/>
      <c r="E47" s="7" t="s">
        <v>59</v>
      </c>
      <c r="F47" s="7" t="s">
        <v>59</v>
      </c>
      <c r="G47" s="7" t="s">
        <v>59</v>
      </c>
    </row>
    <row r="48" spans="1:7" ht="24.9" customHeight="1" x14ac:dyDescent="0.2"/>
    <row r="49" spans="1:7" ht="24.9" customHeight="1" x14ac:dyDescent="0.2">
      <c r="A49" s="27" t="s">
        <v>395</v>
      </c>
      <c r="B49" s="27"/>
      <c r="C49" s="28"/>
      <c r="D49" s="28"/>
      <c r="E49" s="28"/>
      <c r="F49" s="28"/>
      <c r="G49" s="28"/>
    </row>
    <row r="50" spans="1:7" ht="24.9" customHeight="1" x14ac:dyDescent="0.2">
      <c r="A50" s="27" t="s">
        <v>396</v>
      </c>
      <c r="B50" s="27"/>
      <c r="C50" s="28"/>
      <c r="D50" s="28"/>
      <c r="E50" s="28"/>
      <c r="F50" s="28"/>
      <c r="G50" s="28"/>
    </row>
    <row r="51" spans="1:7" ht="24.9" customHeight="1" x14ac:dyDescent="0.2">
      <c r="A51" s="27" t="s">
        <v>398</v>
      </c>
      <c r="B51" s="27"/>
      <c r="C51" s="28" t="s">
        <v>372</v>
      </c>
      <c r="D51" s="28"/>
      <c r="E51" s="28"/>
      <c r="F51" s="28"/>
      <c r="G51" s="28"/>
    </row>
    <row r="52" spans="1:7" ht="15" customHeight="1" x14ac:dyDescent="0.2"/>
    <row r="53" spans="1:7" ht="24.9" customHeight="1" x14ac:dyDescent="0.2">
      <c r="A53" s="22" t="s">
        <v>509</v>
      </c>
      <c r="B53" s="22"/>
      <c r="C53" s="22"/>
      <c r="D53" s="22"/>
      <c r="E53" s="22"/>
      <c r="F53" s="22"/>
      <c r="G53" s="22"/>
    </row>
    <row r="54" spans="1:7" ht="15" customHeight="1" x14ac:dyDescent="0.2"/>
    <row r="55" spans="1:7" ht="50.1" customHeight="1" x14ac:dyDescent="0.2">
      <c r="A55" s="7" t="s">
        <v>303</v>
      </c>
      <c r="B55" s="16" t="s">
        <v>500</v>
      </c>
      <c r="C55" s="16"/>
      <c r="D55" s="16"/>
      <c r="E55" s="7" t="s">
        <v>510</v>
      </c>
      <c r="F55" s="7" t="s">
        <v>511</v>
      </c>
      <c r="G55" s="7" t="s">
        <v>512</v>
      </c>
    </row>
    <row r="56" spans="1:7" ht="24.9" customHeight="1" x14ac:dyDescent="0.2">
      <c r="A56" s="7" t="s">
        <v>59</v>
      </c>
      <c r="B56" s="16" t="s">
        <v>59</v>
      </c>
      <c r="C56" s="16"/>
      <c r="D56" s="16"/>
      <c r="E56" s="7" t="s">
        <v>59</v>
      </c>
      <c r="F56" s="7" t="s">
        <v>59</v>
      </c>
      <c r="G56" s="7" t="s">
        <v>59</v>
      </c>
    </row>
    <row r="57" spans="1:7" ht="24.9" customHeight="1" x14ac:dyDescent="0.2"/>
    <row r="58" spans="1:7" ht="24.9" customHeight="1" x14ac:dyDescent="0.2">
      <c r="A58" s="27" t="s">
        <v>395</v>
      </c>
      <c r="B58" s="27"/>
      <c r="C58" s="28"/>
      <c r="D58" s="28"/>
      <c r="E58" s="28"/>
      <c r="F58" s="28"/>
      <c r="G58" s="28"/>
    </row>
    <row r="59" spans="1:7" ht="24.9" customHeight="1" x14ac:dyDescent="0.2">
      <c r="A59" s="27" t="s">
        <v>396</v>
      </c>
      <c r="B59" s="27"/>
      <c r="C59" s="28"/>
      <c r="D59" s="28"/>
      <c r="E59" s="28"/>
      <c r="F59" s="28"/>
      <c r="G59" s="28"/>
    </row>
    <row r="60" spans="1:7" ht="24.9" customHeight="1" x14ac:dyDescent="0.2">
      <c r="A60" s="27" t="s">
        <v>398</v>
      </c>
      <c r="B60" s="27"/>
      <c r="C60" s="28" t="s">
        <v>375</v>
      </c>
      <c r="D60" s="28"/>
      <c r="E60" s="28"/>
      <c r="F60" s="28"/>
      <c r="G60" s="28"/>
    </row>
    <row r="61" spans="1:7" ht="15" customHeight="1" x14ac:dyDescent="0.2"/>
    <row r="62" spans="1:7" ht="24.9" customHeight="1" x14ac:dyDescent="0.2">
      <c r="A62" s="22" t="s">
        <v>509</v>
      </c>
      <c r="B62" s="22"/>
      <c r="C62" s="22"/>
      <c r="D62" s="22"/>
      <c r="E62" s="22"/>
      <c r="F62" s="22"/>
      <c r="G62" s="22"/>
    </row>
    <row r="63" spans="1:7" ht="15" customHeight="1" x14ac:dyDescent="0.2"/>
    <row r="64" spans="1:7" ht="50.1" customHeight="1" x14ac:dyDescent="0.2">
      <c r="A64" s="7" t="s">
        <v>303</v>
      </c>
      <c r="B64" s="16" t="s">
        <v>500</v>
      </c>
      <c r="C64" s="16"/>
      <c r="D64" s="16"/>
      <c r="E64" s="7" t="s">
        <v>510</v>
      </c>
      <c r="F64" s="7" t="s">
        <v>511</v>
      </c>
      <c r="G64" s="7" t="s">
        <v>512</v>
      </c>
    </row>
    <row r="65" spans="1:7" ht="24.9" customHeight="1" x14ac:dyDescent="0.2">
      <c r="A65" s="7" t="s">
        <v>59</v>
      </c>
      <c r="B65" s="16" t="s">
        <v>59</v>
      </c>
      <c r="C65" s="16"/>
      <c r="D65" s="16"/>
      <c r="E65" s="7" t="s">
        <v>59</v>
      </c>
      <c r="F65" s="7" t="s">
        <v>59</v>
      </c>
      <c r="G65" s="7" t="s">
        <v>59</v>
      </c>
    </row>
    <row r="66" spans="1:7" ht="24.9" customHeight="1" x14ac:dyDescent="0.2"/>
    <row r="67" spans="1:7" ht="20.100000000000001" customHeight="1" x14ac:dyDescent="0.2">
      <c r="A67" s="27" t="s">
        <v>395</v>
      </c>
      <c r="B67" s="27"/>
      <c r="C67" s="28" t="s">
        <v>216</v>
      </c>
      <c r="D67" s="28"/>
      <c r="E67" s="28"/>
      <c r="F67" s="28"/>
      <c r="G67" s="28"/>
    </row>
    <row r="68" spans="1:7" ht="20.100000000000001" customHeight="1" x14ac:dyDescent="0.2">
      <c r="A68" s="27" t="s">
        <v>396</v>
      </c>
      <c r="B68" s="27"/>
      <c r="C68" s="28" t="s">
        <v>422</v>
      </c>
      <c r="D68" s="28"/>
      <c r="E68" s="28"/>
      <c r="F68" s="28"/>
      <c r="G68" s="28"/>
    </row>
    <row r="69" spans="1:7" ht="24.9" customHeight="1" x14ac:dyDescent="0.2">
      <c r="A69" s="27" t="s">
        <v>398</v>
      </c>
      <c r="B69" s="27"/>
      <c r="C69" s="28" t="s">
        <v>369</v>
      </c>
      <c r="D69" s="28"/>
      <c r="E69" s="28"/>
      <c r="F69" s="28"/>
      <c r="G69" s="28"/>
    </row>
    <row r="70" spans="1:7" ht="15" customHeight="1" x14ac:dyDescent="0.2"/>
    <row r="71" spans="1:7" ht="24.9" customHeight="1" x14ac:dyDescent="0.2">
      <c r="A71" s="22" t="s">
        <v>513</v>
      </c>
      <c r="B71" s="22"/>
      <c r="C71" s="22"/>
      <c r="D71" s="22"/>
      <c r="E71" s="22"/>
      <c r="F71" s="22"/>
      <c r="G71" s="22"/>
    </row>
    <row r="72" spans="1:7" ht="15" customHeight="1" x14ac:dyDescent="0.2"/>
    <row r="73" spans="1:7" ht="50.1" customHeight="1" x14ac:dyDescent="0.2">
      <c r="A73" s="7" t="s">
        <v>303</v>
      </c>
      <c r="B73" s="16" t="s">
        <v>40</v>
      </c>
      <c r="C73" s="16"/>
      <c r="D73" s="7" t="s">
        <v>514</v>
      </c>
      <c r="E73" s="7" t="s">
        <v>515</v>
      </c>
      <c r="F73" s="7" t="s">
        <v>516</v>
      </c>
      <c r="G73" s="7" t="s">
        <v>504</v>
      </c>
    </row>
    <row r="74" spans="1:7" ht="15" customHeight="1" x14ac:dyDescent="0.2">
      <c r="A74" s="7">
        <v>1</v>
      </c>
      <c r="B74" s="16">
        <v>2</v>
      </c>
      <c r="C74" s="16"/>
      <c r="D74" s="7">
        <v>3</v>
      </c>
      <c r="E74" s="7">
        <v>4</v>
      </c>
      <c r="F74" s="7">
        <v>5</v>
      </c>
      <c r="G74" s="7">
        <v>6</v>
      </c>
    </row>
    <row r="75" spans="1:7" ht="60" customHeight="1" x14ac:dyDescent="0.2">
      <c r="A75" s="7" t="s">
        <v>412</v>
      </c>
      <c r="B75" s="18" t="s">
        <v>517</v>
      </c>
      <c r="C75" s="18"/>
      <c r="D75" s="10">
        <v>166.87</v>
      </c>
      <c r="E75" s="10">
        <v>36.140948000000002</v>
      </c>
      <c r="F75" s="10">
        <v>1</v>
      </c>
      <c r="G75" s="10">
        <v>6030.84</v>
      </c>
    </row>
    <row r="76" spans="1:7" ht="60" customHeight="1" x14ac:dyDescent="0.2">
      <c r="A76" s="7" t="s">
        <v>413</v>
      </c>
      <c r="B76" s="18" t="s">
        <v>518</v>
      </c>
      <c r="C76" s="18"/>
      <c r="D76" s="10">
        <v>163</v>
      </c>
      <c r="E76" s="10">
        <v>36.141350000000003</v>
      </c>
      <c r="F76" s="10">
        <v>1</v>
      </c>
      <c r="G76" s="10">
        <v>5891.04</v>
      </c>
    </row>
    <row r="77" spans="1:7" ht="60" customHeight="1" x14ac:dyDescent="0.2">
      <c r="A77" s="7" t="s">
        <v>414</v>
      </c>
      <c r="B77" s="18" t="s">
        <v>519</v>
      </c>
      <c r="C77" s="18"/>
      <c r="D77" s="10">
        <v>88.95</v>
      </c>
      <c r="E77" s="10">
        <v>34.159191</v>
      </c>
      <c r="F77" s="10">
        <v>1</v>
      </c>
      <c r="G77" s="10">
        <v>3038.46</v>
      </c>
    </row>
    <row r="78" spans="1:7" ht="60" customHeight="1" x14ac:dyDescent="0.2">
      <c r="A78" s="7" t="s">
        <v>415</v>
      </c>
      <c r="B78" s="18" t="s">
        <v>520</v>
      </c>
      <c r="C78" s="18"/>
      <c r="D78" s="10">
        <v>71.959999999999994</v>
      </c>
      <c r="E78" s="10">
        <v>34.158977</v>
      </c>
      <c r="F78" s="10">
        <v>1</v>
      </c>
      <c r="G78" s="10">
        <v>2458.08</v>
      </c>
    </row>
    <row r="79" spans="1:7" ht="39.9" customHeight="1" x14ac:dyDescent="0.2">
      <c r="A79" s="7" t="s">
        <v>416</v>
      </c>
      <c r="B79" s="18" t="s">
        <v>521</v>
      </c>
      <c r="C79" s="18"/>
      <c r="D79" s="10">
        <v>32.880000000000003</v>
      </c>
      <c r="E79" s="10">
        <v>765.33941600000003</v>
      </c>
      <c r="F79" s="10">
        <v>1</v>
      </c>
      <c r="G79" s="10">
        <v>25164.36</v>
      </c>
    </row>
    <row r="80" spans="1:7" ht="39.9" customHeight="1" x14ac:dyDescent="0.2">
      <c r="A80" s="7" t="s">
        <v>431</v>
      </c>
      <c r="B80" s="18" t="s">
        <v>522</v>
      </c>
      <c r="C80" s="18"/>
      <c r="D80" s="10">
        <v>32.880000000000003</v>
      </c>
      <c r="E80" s="10">
        <v>834.22080300000005</v>
      </c>
      <c r="F80" s="10">
        <v>1</v>
      </c>
      <c r="G80" s="10">
        <v>27429.18</v>
      </c>
    </row>
    <row r="81" spans="1:7" ht="39.9" customHeight="1" x14ac:dyDescent="0.2">
      <c r="A81" s="7" t="s">
        <v>435</v>
      </c>
      <c r="B81" s="18" t="s">
        <v>523</v>
      </c>
      <c r="C81" s="18"/>
      <c r="D81" s="10">
        <v>15</v>
      </c>
      <c r="E81" s="10">
        <v>35.423999999999999</v>
      </c>
      <c r="F81" s="10">
        <v>1</v>
      </c>
      <c r="G81" s="10">
        <v>531.36</v>
      </c>
    </row>
    <row r="82" spans="1:7" ht="39.9" customHeight="1" x14ac:dyDescent="0.2">
      <c r="A82" s="7" t="s">
        <v>439</v>
      </c>
      <c r="B82" s="18" t="s">
        <v>524</v>
      </c>
      <c r="C82" s="18"/>
      <c r="D82" s="10">
        <v>16</v>
      </c>
      <c r="E82" s="10">
        <v>35.423749999999998</v>
      </c>
      <c r="F82" s="10">
        <v>1</v>
      </c>
      <c r="G82" s="10">
        <v>566.78</v>
      </c>
    </row>
    <row r="83" spans="1:7" ht="39.9" customHeight="1" x14ac:dyDescent="0.2">
      <c r="A83" s="7" t="s">
        <v>441</v>
      </c>
      <c r="B83" s="18" t="s">
        <v>525</v>
      </c>
      <c r="C83" s="18"/>
      <c r="D83" s="10">
        <v>196</v>
      </c>
      <c r="E83" s="10">
        <v>32.933264999999999</v>
      </c>
      <c r="F83" s="10">
        <v>1</v>
      </c>
      <c r="G83" s="10">
        <v>6454.92</v>
      </c>
    </row>
    <row r="84" spans="1:7" ht="24.9" customHeight="1" x14ac:dyDescent="0.2">
      <c r="A84" s="26" t="s">
        <v>421</v>
      </c>
      <c r="B84" s="26"/>
      <c r="C84" s="26"/>
      <c r="D84" s="13" t="s">
        <v>313</v>
      </c>
      <c r="E84" s="13" t="s">
        <v>313</v>
      </c>
      <c r="F84" s="13" t="s">
        <v>313</v>
      </c>
      <c r="G84" s="13">
        <f>SUBTOTAL(9,G75:G83)</f>
        <v>77565.01999999999</v>
      </c>
    </row>
    <row r="85" spans="1:7" ht="24.9" customHeight="1" x14ac:dyDescent="0.2"/>
    <row r="86" spans="1:7" ht="20.100000000000001" customHeight="1" x14ac:dyDescent="0.2">
      <c r="A86" s="27" t="s">
        <v>395</v>
      </c>
      <c r="B86" s="27"/>
      <c r="C86" s="28" t="s">
        <v>277</v>
      </c>
      <c r="D86" s="28"/>
      <c r="E86" s="28"/>
      <c r="F86" s="28"/>
      <c r="G86" s="28"/>
    </row>
    <row r="87" spans="1:7" ht="20.100000000000001" customHeight="1" x14ac:dyDescent="0.2">
      <c r="A87" s="27" t="s">
        <v>396</v>
      </c>
      <c r="B87" s="27"/>
      <c r="C87" s="28" t="s">
        <v>422</v>
      </c>
      <c r="D87" s="28"/>
      <c r="E87" s="28"/>
      <c r="F87" s="28"/>
      <c r="G87" s="28"/>
    </row>
    <row r="88" spans="1:7" ht="24.9" customHeight="1" x14ac:dyDescent="0.2">
      <c r="A88" s="27" t="s">
        <v>398</v>
      </c>
      <c r="B88" s="27"/>
      <c r="C88" s="28" t="s">
        <v>369</v>
      </c>
      <c r="D88" s="28"/>
      <c r="E88" s="28"/>
      <c r="F88" s="28"/>
      <c r="G88" s="28"/>
    </row>
    <row r="89" spans="1:7" ht="15" customHeight="1" x14ac:dyDescent="0.2"/>
    <row r="90" spans="1:7" ht="24.9" customHeight="1" x14ac:dyDescent="0.2">
      <c r="A90" s="22" t="s">
        <v>513</v>
      </c>
      <c r="B90" s="22"/>
      <c r="C90" s="22"/>
      <c r="D90" s="22"/>
      <c r="E90" s="22"/>
      <c r="F90" s="22"/>
      <c r="G90" s="22"/>
    </row>
    <row r="91" spans="1:7" ht="15" customHeight="1" x14ac:dyDescent="0.2"/>
    <row r="92" spans="1:7" ht="50.1" customHeight="1" x14ac:dyDescent="0.2">
      <c r="A92" s="7" t="s">
        <v>303</v>
      </c>
      <c r="B92" s="16" t="s">
        <v>40</v>
      </c>
      <c r="C92" s="16"/>
      <c r="D92" s="7" t="s">
        <v>514</v>
      </c>
      <c r="E92" s="7" t="s">
        <v>515</v>
      </c>
      <c r="F92" s="7" t="s">
        <v>516</v>
      </c>
      <c r="G92" s="7" t="s">
        <v>504</v>
      </c>
    </row>
    <row r="93" spans="1:7" ht="15" customHeight="1" x14ac:dyDescent="0.2">
      <c r="A93" s="7">
        <v>1</v>
      </c>
      <c r="B93" s="16">
        <v>2</v>
      </c>
      <c r="C93" s="16"/>
      <c r="D93" s="7">
        <v>3</v>
      </c>
      <c r="E93" s="7">
        <v>4</v>
      </c>
      <c r="F93" s="7">
        <v>5</v>
      </c>
      <c r="G93" s="7">
        <v>6</v>
      </c>
    </row>
    <row r="94" spans="1:7" ht="60" customHeight="1" x14ac:dyDescent="0.2">
      <c r="A94" s="7" t="s">
        <v>310</v>
      </c>
      <c r="B94" s="18" t="s">
        <v>526</v>
      </c>
      <c r="C94" s="18"/>
      <c r="D94" s="10">
        <v>4516</v>
      </c>
      <c r="E94" s="10">
        <v>6.619783</v>
      </c>
      <c r="F94" s="10">
        <v>1</v>
      </c>
      <c r="G94" s="10">
        <v>29894.94</v>
      </c>
    </row>
    <row r="95" spans="1:7" ht="60" customHeight="1" x14ac:dyDescent="0.2">
      <c r="A95" s="7" t="s">
        <v>417</v>
      </c>
      <c r="B95" s="18" t="s">
        <v>527</v>
      </c>
      <c r="C95" s="18"/>
      <c r="D95" s="10">
        <v>6018</v>
      </c>
      <c r="E95" s="10">
        <v>6.619478</v>
      </c>
      <c r="F95" s="10">
        <v>1</v>
      </c>
      <c r="G95" s="10">
        <v>39836.019999999997</v>
      </c>
    </row>
    <row r="96" spans="1:7" ht="80.099999999999994" customHeight="1" x14ac:dyDescent="0.2">
      <c r="A96" s="7" t="s">
        <v>418</v>
      </c>
      <c r="B96" s="18" t="s">
        <v>528</v>
      </c>
      <c r="C96" s="18"/>
      <c r="D96" s="10">
        <v>417.84</v>
      </c>
      <c r="E96" s="10">
        <v>2467.7661069999999</v>
      </c>
      <c r="F96" s="10">
        <v>1</v>
      </c>
      <c r="G96" s="10">
        <v>1031131.39</v>
      </c>
    </row>
    <row r="97" spans="1:7" ht="60" customHeight="1" x14ac:dyDescent="0.2">
      <c r="A97" s="7" t="s">
        <v>429</v>
      </c>
      <c r="B97" s="18" t="s">
        <v>529</v>
      </c>
      <c r="C97" s="18"/>
      <c r="D97" s="10">
        <v>6832</v>
      </c>
      <c r="E97" s="10">
        <v>6.6107319999999996</v>
      </c>
      <c r="F97" s="10">
        <v>1</v>
      </c>
      <c r="G97" s="10">
        <v>45164.52</v>
      </c>
    </row>
    <row r="98" spans="1:7" ht="60" customHeight="1" x14ac:dyDescent="0.2">
      <c r="A98" s="7" t="s">
        <v>437</v>
      </c>
      <c r="B98" s="18" t="s">
        <v>530</v>
      </c>
      <c r="C98" s="18"/>
      <c r="D98" s="10">
        <v>5354</v>
      </c>
      <c r="E98" s="10">
        <v>6.6106800000000003</v>
      </c>
      <c r="F98" s="10">
        <v>1</v>
      </c>
      <c r="G98" s="10">
        <v>35393.58</v>
      </c>
    </row>
    <row r="99" spans="1:7" ht="24.9" customHeight="1" x14ac:dyDescent="0.2">
      <c r="A99" s="26" t="s">
        <v>421</v>
      </c>
      <c r="B99" s="26"/>
      <c r="C99" s="26"/>
      <c r="D99" s="13" t="s">
        <v>313</v>
      </c>
      <c r="E99" s="13" t="s">
        <v>313</v>
      </c>
      <c r="F99" s="13" t="s">
        <v>313</v>
      </c>
      <c r="G99" s="13">
        <f>SUBTOTAL(9,G94:G98)</f>
        <v>1181420.4500000002</v>
      </c>
    </row>
    <row r="100" spans="1:7" ht="24.9" customHeight="1" x14ac:dyDescent="0.2"/>
    <row r="101" spans="1:7" ht="20.100000000000001" customHeight="1" x14ac:dyDescent="0.2">
      <c r="A101" s="27" t="s">
        <v>395</v>
      </c>
      <c r="B101" s="27"/>
      <c r="C101" s="28" t="s">
        <v>216</v>
      </c>
      <c r="D101" s="28"/>
      <c r="E101" s="28"/>
      <c r="F101" s="28"/>
      <c r="G101" s="28"/>
    </row>
    <row r="102" spans="1:7" ht="20.100000000000001" customHeight="1" x14ac:dyDescent="0.2">
      <c r="A102" s="27" t="s">
        <v>396</v>
      </c>
      <c r="B102" s="27"/>
      <c r="C102" s="28" t="s">
        <v>422</v>
      </c>
      <c r="D102" s="28"/>
      <c r="E102" s="28"/>
      <c r="F102" s="28"/>
      <c r="G102" s="28"/>
    </row>
    <row r="103" spans="1:7" ht="24.9" customHeight="1" x14ac:dyDescent="0.2">
      <c r="A103" s="27" t="s">
        <v>398</v>
      </c>
      <c r="B103" s="27"/>
      <c r="C103" s="28" t="s">
        <v>372</v>
      </c>
      <c r="D103" s="28"/>
      <c r="E103" s="28"/>
      <c r="F103" s="28"/>
      <c r="G103" s="28"/>
    </row>
    <row r="104" spans="1:7" ht="15" customHeight="1" x14ac:dyDescent="0.2"/>
    <row r="105" spans="1:7" ht="24.9" customHeight="1" x14ac:dyDescent="0.2">
      <c r="A105" s="22" t="s">
        <v>513</v>
      </c>
      <c r="B105" s="22"/>
      <c r="C105" s="22"/>
      <c r="D105" s="22"/>
      <c r="E105" s="22"/>
      <c r="F105" s="22"/>
      <c r="G105" s="22"/>
    </row>
    <row r="106" spans="1:7" ht="15" customHeight="1" x14ac:dyDescent="0.2"/>
    <row r="107" spans="1:7" ht="50.1" customHeight="1" x14ac:dyDescent="0.2">
      <c r="A107" s="7" t="s">
        <v>303</v>
      </c>
      <c r="B107" s="16" t="s">
        <v>40</v>
      </c>
      <c r="C107" s="16"/>
      <c r="D107" s="7" t="s">
        <v>514</v>
      </c>
      <c r="E107" s="7" t="s">
        <v>515</v>
      </c>
      <c r="F107" s="7" t="s">
        <v>516</v>
      </c>
      <c r="G107" s="7" t="s">
        <v>504</v>
      </c>
    </row>
    <row r="108" spans="1:7" ht="15" customHeight="1" x14ac:dyDescent="0.2">
      <c r="A108" s="7">
        <v>1</v>
      </c>
      <c r="B108" s="16">
        <v>2</v>
      </c>
      <c r="C108" s="16"/>
      <c r="D108" s="7">
        <v>3</v>
      </c>
      <c r="E108" s="7">
        <v>4</v>
      </c>
      <c r="F108" s="7">
        <v>5</v>
      </c>
      <c r="G108" s="7">
        <v>6</v>
      </c>
    </row>
    <row r="109" spans="1:7" ht="60" customHeight="1" x14ac:dyDescent="0.2">
      <c r="A109" s="7" t="s">
        <v>412</v>
      </c>
      <c r="B109" s="18" t="s">
        <v>517</v>
      </c>
      <c r="C109" s="18"/>
      <c r="D109" s="10">
        <v>127.79</v>
      </c>
      <c r="E109" s="10">
        <v>35.555208</v>
      </c>
      <c r="F109" s="10">
        <v>1</v>
      </c>
      <c r="G109" s="10">
        <v>4543.6000000000004</v>
      </c>
    </row>
    <row r="110" spans="1:7" ht="60" customHeight="1" x14ac:dyDescent="0.2">
      <c r="A110" s="7" t="s">
        <v>413</v>
      </c>
      <c r="B110" s="18" t="s">
        <v>518</v>
      </c>
      <c r="C110" s="18"/>
      <c r="D110" s="10">
        <v>93.26</v>
      </c>
      <c r="E110" s="10">
        <v>36.140039000000002</v>
      </c>
      <c r="F110" s="10">
        <v>1</v>
      </c>
      <c r="G110" s="10">
        <v>3370.42</v>
      </c>
    </row>
    <row r="111" spans="1:7" ht="60" customHeight="1" x14ac:dyDescent="0.2">
      <c r="A111" s="7" t="s">
        <v>414</v>
      </c>
      <c r="B111" s="18" t="s">
        <v>519</v>
      </c>
      <c r="C111" s="18"/>
      <c r="D111" s="10">
        <v>93.26</v>
      </c>
      <c r="E111" s="10">
        <v>40.968904000000002</v>
      </c>
      <c r="F111" s="10">
        <v>1</v>
      </c>
      <c r="G111" s="10">
        <v>3820.76</v>
      </c>
    </row>
    <row r="112" spans="1:7" ht="60" customHeight="1" x14ac:dyDescent="0.2">
      <c r="A112" s="7" t="s">
        <v>415</v>
      </c>
      <c r="B112" s="18" t="s">
        <v>520</v>
      </c>
      <c r="C112" s="18"/>
      <c r="D112" s="10">
        <v>127.79</v>
      </c>
      <c r="E112" s="10">
        <v>40.971359</v>
      </c>
      <c r="F112" s="10">
        <v>1</v>
      </c>
      <c r="G112" s="10">
        <v>5235.7299999999996</v>
      </c>
    </row>
    <row r="113" spans="1:7" ht="39.9" customHeight="1" x14ac:dyDescent="0.2">
      <c r="A113" s="7" t="s">
        <v>416</v>
      </c>
      <c r="B113" s="18" t="s">
        <v>521</v>
      </c>
      <c r="C113" s="18"/>
      <c r="D113" s="10">
        <v>32.880000000000003</v>
      </c>
      <c r="E113" s="10">
        <v>710.71776199999999</v>
      </c>
      <c r="F113" s="10">
        <v>1</v>
      </c>
      <c r="G113" s="10">
        <v>23368.400000000001</v>
      </c>
    </row>
    <row r="114" spans="1:7" ht="24.9" customHeight="1" x14ac:dyDescent="0.2">
      <c r="A114" s="26" t="s">
        <v>421</v>
      </c>
      <c r="B114" s="26"/>
      <c r="C114" s="26"/>
      <c r="D114" s="13" t="s">
        <v>313</v>
      </c>
      <c r="E114" s="13" t="s">
        <v>313</v>
      </c>
      <c r="F114" s="13" t="s">
        <v>313</v>
      </c>
      <c r="G114" s="13">
        <f>SUBTOTAL(9,G109:G113)</f>
        <v>40338.910000000003</v>
      </c>
    </row>
    <row r="115" spans="1:7" ht="24.9" customHeight="1" x14ac:dyDescent="0.2"/>
    <row r="116" spans="1:7" ht="20.100000000000001" customHeight="1" x14ac:dyDescent="0.2">
      <c r="A116" s="27" t="s">
        <v>395</v>
      </c>
      <c r="B116" s="27"/>
      <c r="C116" s="28" t="s">
        <v>277</v>
      </c>
      <c r="D116" s="28"/>
      <c r="E116" s="28"/>
      <c r="F116" s="28"/>
      <c r="G116" s="28"/>
    </row>
    <row r="117" spans="1:7" ht="20.100000000000001" customHeight="1" x14ac:dyDescent="0.2">
      <c r="A117" s="27" t="s">
        <v>396</v>
      </c>
      <c r="B117" s="27"/>
      <c r="C117" s="28" t="s">
        <v>422</v>
      </c>
      <c r="D117" s="28"/>
      <c r="E117" s="28"/>
      <c r="F117" s="28"/>
      <c r="G117" s="28"/>
    </row>
    <row r="118" spans="1:7" ht="24.9" customHeight="1" x14ac:dyDescent="0.2">
      <c r="A118" s="27" t="s">
        <v>398</v>
      </c>
      <c r="B118" s="27"/>
      <c r="C118" s="28" t="s">
        <v>372</v>
      </c>
      <c r="D118" s="28"/>
      <c r="E118" s="28"/>
      <c r="F118" s="28"/>
      <c r="G118" s="28"/>
    </row>
    <row r="119" spans="1:7" ht="15" customHeight="1" x14ac:dyDescent="0.2"/>
    <row r="120" spans="1:7" ht="24.9" customHeight="1" x14ac:dyDescent="0.2">
      <c r="A120" s="22" t="s">
        <v>513</v>
      </c>
      <c r="B120" s="22"/>
      <c r="C120" s="22"/>
      <c r="D120" s="22"/>
      <c r="E120" s="22"/>
      <c r="F120" s="22"/>
      <c r="G120" s="22"/>
    </row>
    <row r="121" spans="1:7" ht="15" customHeight="1" x14ac:dyDescent="0.2"/>
    <row r="122" spans="1:7" ht="50.1" customHeight="1" x14ac:dyDescent="0.2">
      <c r="A122" s="7" t="s">
        <v>303</v>
      </c>
      <c r="B122" s="16" t="s">
        <v>40</v>
      </c>
      <c r="C122" s="16"/>
      <c r="D122" s="7" t="s">
        <v>514</v>
      </c>
      <c r="E122" s="7" t="s">
        <v>515</v>
      </c>
      <c r="F122" s="7" t="s">
        <v>516</v>
      </c>
      <c r="G122" s="7" t="s">
        <v>504</v>
      </c>
    </row>
    <row r="123" spans="1:7" ht="15" customHeight="1" x14ac:dyDescent="0.2">
      <c r="A123" s="7">
        <v>1</v>
      </c>
      <c r="B123" s="16">
        <v>2</v>
      </c>
      <c r="C123" s="16"/>
      <c r="D123" s="7">
        <v>3</v>
      </c>
      <c r="E123" s="7">
        <v>4</v>
      </c>
      <c r="F123" s="7">
        <v>5</v>
      </c>
      <c r="G123" s="7">
        <v>6</v>
      </c>
    </row>
    <row r="124" spans="1:7" ht="60" customHeight="1" x14ac:dyDescent="0.2">
      <c r="A124" s="7" t="s">
        <v>310</v>
      </c>
      <c r="B124" s="18" t="s">
        <v>526</v>
      </c>
      <c r="C124" s="18"/>
      <c r="D124" s="10">
        <v>4366</v>
      </c>
      <c r="E124" s="10">
        <v>8.2101050000000004</v>
      </c>
      <c r="F124" s="10">
        <v>1</v>
      </c>
      <c r="G124" s="10">
        <v>35845.32</v>
      </c>
    </row>
    <row r="125" spans="1:7" ht="60" customHeight="1" x14ac:dyDescent="0.2">
      <c r="A125" s="7" t="s">
        <v>417</v>
      </c>
      <c r="B125" s="18" t="s">
        <v>527</v>
      </c>
      <c r="C125" s="18"/>
      <c r="D125" s="10">
        <v>5665</v>
      </c>
      <c r="E125" s="10">
        <v>8.2094529999999999</v>
      </c>
      <c r="F125" s="10">
        <v>1</v>
      </c>
      <c r="G125" s="10">
        <v>46506.55</v>
      </c>
    </row>
    <row r="126" spans="1:7" ht="80.099999999999994" customHeight="1" x14ac:dyDescent="0.2">
      <c r="A126" s="7" t="s">
        <v>418</v>
      </c>
      <c r="B126" s="18" t="s">
        <v>528</v>
      </c>
      <c r="C126" s="18"/>
      <c r="D126" s="10">
        <v>148.31</v>
      </c>
      <c r="E126" s="10">
        <v>2961.3480549999999</v>
      </c>
      <c r="F126" s="10">
        <v>1</v>
      </c>
      <c r="G126" s="10">
        <v>439197.53</v>
      </c>
    </row>
    <row r="127" spans="1:7" ht="24.9" customHeight="1" x14ac:dyDescent="0.2">
      <c r="A127" s="26" t="s">
        <v>421</v>
      </c>
      <c r="B127" s="26"/>
      <c r="C127" s="26"/>
      <c r="D127" s="13" t="s">
        <v>313</v>
      </c>
      <c r="E127" s="13" t="s">
        <v>313</v>
      </c>
      <c r="F127" s="13" t="s">
        <v>313</v>
      </c>
      <c r="G127" s="13">
        <f>SUBTOTAL(9,G124:G126)</f>
        <v>521549.4</v>
      </c>
    </row>
    <row r="128" spans="1:7" ht="24.9" customHeight="1" x14ac:dyDescent="0.2"/>
    <row r="129" spans="1:7" ht="20.100000000000001" customHeight="1" x14ac:dyDescent="0.2">
      <c r="A129" s="27" t="s">
        <v>395</v>
      </c>
      <c r="B129" s="27"/>
      <c r="C129" s="28" t="s">
        <v>216</v>
      </c>
      <c r="D129" s="28"/>
      <c r="E129" s="28"/>
      <c r="F129" s="28"/>
      <c r="G129" s="28"/>
    </row>
    <row r="130" spans="1:7" ht="20.100000000000001" customHeight="1" x14ac:dyDescent="0.2">
      <c r="A130" s="27" t="s">
        <v>396</v>
      </c>
      <c r="B130" s="27"/>
      <c r="C130" s="28" t="s">
        <v>422</v>
      </c>
      <c r="D130" s="28"/>
      <c r="E130" s="28"/>
      <c r="F130" s="28"/>
      <c r="G130" s="28"/>
    </row>
    <row r="131" spans="1:7" ht="24.9" customHeight="1" x14ac:dyDescent="0.2">
      <c r="A131" s="27" t="s">
        <v>398</v>
      </c>
      <c r="B131" s="27"/>
      <c r="C131" s="28" t="s">
        <v>375</v>
      </c>
      <c r="D131" s="28"/>
      <c r="E131" s="28"/>
      <c r="F131" s="28"/>
      <c r="G131" s="28"/>
    </row>
    <row r="132" spans="1:7" ht="15" customHeight="1" x14ac:dyDescent="0.2"/>
    <row r="133" spans="1:7" ht="24.9" customHeight="1" x14ac:dyDescent="0.2">
      <c r="A133" s="22" t="s">
        <v>513</v>
      </c>
      <c r="B133" s="22"/>
      <c r="C133" s="22"/>
      <c r="D133" s="22"/>
      <c r="E133" s="22"/>
      <c r="F133" s="22"/>
      <c r="G133" s="22"/>
    </row>
    <row r="134" spans="1:7" ht="15" customHeight="1" x14ac:dyDescent="0.2"/>
    <row r="135" spans="1:7" ht="50.1" customHeight="1" x14ac:dyDescent="0.2">
      <c r="A135" s="7" t="s">
        <v>303</v>
      </c>
      <c r="B135" s="16" t="s">
        <v>40</v>
      </c>
      <c r="C135" s="16"/>
      <c r="D135" s="7" t="s">
        <v>514</v>
      </c>
      <c r="E135" s="7" t="s">
        <v>515</v>
      </c>
      <c r="F135" s="7" t="s">
        <v>516</v>
      </c>
      <c r="G135" s="7" t="s">
        <v>504</v>
      </c>
    </row>
    <row r="136" spans="1:7" ht="15" customHeight="1" x14ac:dyDescent="0.2">
      <c r="A136" s="7">
        <v>1</v>
      </c>
      <c r="B136" s="16">
        <v>2</v>
      </c>
      <c r="C136" s="16"/>
      <c r="D136" s="7">
        <v>3</v>
      </c>
      <c r="E136" s="7">
        <v>4</v>
      </c>
      <c r="F136" s="7">
        <v>5</v>
      </c>
      <c r="G136" s="7">
        <v>6</v>
      </c>
    </row>
    <row r="137" spans="1:7" ht="60" customHeight="1" x14ac:dyDescent="0.2">
      <c r="A137" s="7" t="s">
        <v>412</v>
      </c>
      <c r="B137" s="18" t="s">
        <v>517</v>
      </c>
      <c r="C137" s="18"/>
      <c r="D137" s="10">
        <v>105.88</v>
      </c>
      <c r="E137" s="10">
        <v>32.321874000000001</v>
      </c>
      <c r="F137" s="10">
        <v>1</v>
      </c>
      <c r="G137" s="10">
        <v>3422.24</v>
      </c>
    </row>
    <row r="138" spans="1:7" ht="60" customHeight="1" x14ac:dyDescent="0.2">
      <c r="A138" s="7" t="s">
        <v>413</v>
      </c>
      <c r="B138" s="18" t="s">
        <v>518</v>
      </c>
      <c r="C138" s="18"/>
      <c r="D138" s="10">
        <v>46.99</v>
      </c>
      <c r="E138" s="10">
        <v>36.140030000000003</v>
      </c>
      <c r="F138" s="10">
        <v>1</v>
      </c>
      <c r="G138" s="10">
        <v>1698.22</v>
      </c>
    </row>
    <row r="139" spans="1:7" ht="60" customHeight="1" x14ac:dyDescent="0.2">
      <c r="A139" s="7" t="s">
        <v>414</v>
      </c>
      <c r="B139" s="18" t="s">
        <v>519</v>
      </c>
      <c r="C139" s="18"/>
      <c r="D139" s="10">
        <v>46.99</v>
      </c>
      <c r="E139" s="10">
        <v>40.968291000000001</v>
      </c>
      <c r="F139" s="10">
        <v>1</v>
      </c>
      <c r="G139" s="10">
        <v>1925.1</v>
      </c>
    </row>
    <row r="140" spans="1:7" ht="60" customHeight="1" x14ac:dyDescent="0.2">
      <c r="A140" s="7" t="s">
        <v>415</v>
      </c>
      <c r="B140" s="18" t="s">
        <v>520</v>
      </c>
      <c r="C140" s="18"/>
      <c r="D140" s="10">
        <v>105.88</v>
      </c>
      <c r="E140" s="10">
        <v>40.969304999999999</v>
      </c>
      <c r="F140" s="10">
        <v>1</v>
      </c>
      <c r="G140" s="10">
        <v>4337.83</v>
      </c>
    </row>
    <row r="141" spans="1:7" ht="39.9" customHeight="1" x14ac:dyDescent="0.2">
      <c r="A141" s="7" t="s">
        <v>416</v>
      </c>
      <c r="B141" s="18" t="s">
        <v>521</v>
      </c>
      <c r="C141" s="18"/>
      <c r="D141" s="10">
        <v>32.880000000000003</v>
      </c>
      <c r="E141" s="10">
        <v>476.73175199999997</v>
      </c>
      <c r="F141" s="10">
        <v>1</v>
      </c>
      <c r="G141" s="10">
        <v>15674.94</v>
      </c>
    </row>
    <row r="142" spans="1:7" ht="24.9" customHeight="1" x14ac:dyDescent="0.2">
      <c r="A142" s="26" t="s">
        <v>421</v>
      </c>
      <c r="B142" s="26"/>
      <c r="C142" s="26"/>
      <c r="D142" s="13" t="s">
        <v>313</v>
      </c>
      <c r="E142" s="13" t="s">
        <v>313</v>
      </c>
      <c r="F142" s="13" t="s">
        <v>313</v>
      </c>
      <c r="G142" s="13">
        <f>SUBTOTAL(9,G137:G141)</f>
        <v>27058.33</v>
      </c>
    </row>
    <row r="143" spans="1:7" ht="24.9" customHeight="1" x14ac:dyDescent="0.2"/>
    <row r="144" spans="1:7" ht="20.100000000000001" customHeight="1" x14ac:dyDescent="0.2">
      <c r="A144" s="27" t="s">
        <v>395</v>
      </c>
      <c r="B144" s="27"/>
      <c r="C144" s="28" t="s">
        <v>277</v>
      </c>
      <c r="D144" s="28"/>
      <c r="E144" s="28"/>
      <c r="F144" s="28"/>
      <c r="G144" s="28"/>
    </row>
    <row r="145" spans="1:7" ht="20.100000000000001" customHeight="1" x14ac:dyDescent="0.2">
      <c r="A145" s="27" t="s">
        <v>396</v>
      </c>
      <c r="B145" s="27"/>
      <c r="C145" s="28" t="s">
        <v>422</v>
      </c>
      <c r="D145" s="28"/>
      <c r="E145" s="28"/>
      <c r="F145" s="28"/>
      <c r="G145" s="28"/>
    </row>
    <row r="146" spans="1:7" ht="24.9" customHeight="1" x14ac:dyDescent="0.2">
      <c r="A146" s="27" t="s">
        <v>398</v>
      </c>
      <c r="B146" s="27"/>
      <c r="C146" s="28" t="s">
        <v>375</v>
      </c>
      <c r="D146" s="28"/>
      <c r="E146" s="28"/>
      <c r="F146" s="28"/>
      <c r="G146" s="28"/>
    </row>
    <row r="147" spans="1:7" ht="15" customHeight="1" x14ac:dyDescent="0.2"/>
    <row r="148" spans="1:7" ht="24.9" customHeight="1" x14ac:dyDescent="0.2">
      <c r="A148" s="22" t="s">
        <v>513</v>
      </c>
      <c r="B148" s="22"/>
      <c r="C148" s="22"/>
      <c r="D148" s="22"/>
      <c r="E148" s="22"/>
      <c r="F148" s="22"/>
      <c r="G148" s="22"/>
    </row>
    <row r="149" spans="1:7" ht="15" customHeight="1" x14ac:dyDescent="0.2"/>
    <row r="150" spans="1:7" ht="50.1" customHeight="1" x14ac:dyDescent="0.2">
      <c r="A150" s="7" t="s">
        <v>303</v>
      </c>
      <c r="B150" s="16" t="s">
        <v>40</v>
      </c>
      <c r="C150" s="16"/>
      <c r="D150" s="7" t="s">
        <v>514</v>
      </c>
      <c r="E150" s="7" t="s">
        <v>515</v>
      </c>
      <c r="F150" s="7" t="s">
        <v>516</v>
      </c>
      <c r="G150" s="7" t="s">
        <v>504</v>
      </c>
    </row>
    <row r="151" spans="1:7" ht="15" customHeight="1" x14ac:dyDescent="0.2">
      <c r="A151" s="7">
        <v>1</v>
      </c>
      <c r="B151" s="16">
        <v>2</v>
      </c>
      <c r="C151" s="16"/>
      <c r="D151" s="7">
        <v>3</v>
      </c>
      <c r="E151" s="7">
        <v>4</v>
      </c>
      <c r="F151" s="7">
        <v>5</v>
      </c>
      <c r="G151" s="7">
        <v>6</v>
      </c>
    </row>
    <row r="152" spans="1:7" ht="60" customHeight="1" x14ac:dyDescent="0.2">
      <c r="A152" s="7" t="s">
        <v>310</v>
      </c>
      <c r="B152" s="18" t="s">
        <v>526</v>
      </c>
      <c r="C152" s="18"/>
      <c r="D152" s="10">
        <v>3364</v>
      </c>
      <c r="E152" s="10">
        <v>8.2104040000000005</v>
      </c>
      <c r="F152" s="10">
        <v>1</v>
      </c>
      <c r="G152" s="10">
        <v>27619.8</v>
      </c>
    </row>
    <row r="153" spans="1:7" ht="60" customHeight="1" x14ac:dyDescent="0.2">
      <c r="A153" s="7" t="s">
        <v>417</v>
      </c>
      <c r="B153" s="18" t="s">
        <v>527</v>
      </c>
      <c r="C153" s="18"/>
      <c r="D153" s="10">
        <v>3364</v>
      </c>
      <c r="E153" s="10">
        <v>8.2104009999999992</v>
      </c>
      <c r="F153" s="10">
        <v>1</v>
      </c>
      <c r="G153" s="10">
        <v>27619.79</v>
      </c>
    </row>
    <row r="154" spans="1:7" ht="80.099999999999994" customHeight="1" x14ac:dyDescent="0.2">
      <c r="A154" s="7" t="s">
        <v>418</v>
      </c>
      <c r="B154" s="18" t="s">
        <v>528</v>
      </c>
      <c r="C154" s="18"/>
      <c r="D154" s="10">
        <v>99.48</v>
      </c>
      <c r="E154" s="10">
        <v>2961.4277240000001</v>
      </c>
      <c r="F154" s="10">
        <v>1</v>
      </c>
      <c r="G154" s="10">
        <v>294602.83</v>
      </c>
    </row>
    <row r="155" spans="1:7" ht="24.9" customHeight="1" x14ac:dyDescent="0.2">
      <c r="A155" s="26" t="s">
        <v>421</v>
      </c>
      <c r="B155" s="26"/>
      <c r="C155" s="26"/>
      <c r="D155" s="13" t="s">
        <v>313</v>
      </c>
      <c r="E155" s="13" t="s">
        <v>313</v>
      </c>
      <c r="F155" s="13" t="s">
        <v>313</v>
      </c>
      <c r="G155" s="13">
        <f>SUBTOTAL(9,G152:G154)</f>
        <v>349842.42000000004</v>
      </c>
    </row>
    <row r="156" spans="1:7" ht="24.9" customHeight="1" x14ac:dyDescent="0.2"/>
    <row r="157" spans="1:7" ht="24.9" customHeight="1" x14ac:dyDescent="0.2">
      <c r="A157" s="27" t="s">
        <v>395</v>
      </c>
      <c r="B157" s="27"/>
      <c r="C157" s="28"/>
      <c r="D157" s="28"/>
      <c r="E157" s="28"/>
      <c r="F157" s="28"/>
      <c r="G157" s="28"/>
    </row>
    <row r="158" spans="1:7" ht="24.9" customHeight="1" x14ac:dyDescent="0.2">
      <c r="A158" s="27" t="s">
        <v>396</v>
      </c>
      <c r="B158" s="27"/>
      <c r="C158" s="28"/>
      <c r="D158" s="28"/>
      <c r="E158" s="28"/>
      <c r="F158" s="28"/>
      <c r="G158" s="28"/>
    </row>
    <row r="159" spans="1:7" ht="24.9" customHeight="1" x14ac:dyDescent="0.2">
      <c r="A159" s="27" t="s">
        <v>398</v>
      </c>
      <c r="B159" s="27"/>
      <c r="C159" s="28" t="s">
        <v>369</v>
      </c>
      <c r="D159" s="28"/>
      <c r="E159" s="28"/>
      <c r="F159" s="28"/>
      <c r="G159" s="28"/>
    </row>
    <row r="160" spans="1:7" ht="15" customHeight="1" x14ac:dyDescent="0.2"/>
    <row r="161" spans="1:7" ht="24.9" customHeight="1" x14ac:dyDescent="0.2">
      <c r="A161" s="22" t="s">
        <v>531</v>
      </c>
      <c r="B161" s="22"/>
      <c r="C161" s="22"/>
      <c r="D161" s="22"/>
      <c r="E161" s="22"/>
      <c r="F161" s="22"/>
      <c r="G161" s="22"/>
    </row>
    <row r="162" spans="1:7" ht="15" customHeight="1" x14ac:dyDescent="0.2"/>
    <row r="163" spans="1:7" ht="50.1" customHeight="1" x14ac:dyDescent="0.2">
      <c r="A163" s="7" t="s">
        <v>303</v>
      </c>
      <c r="B163" s="16" t="s">
        <v>40</v>
      </c>
      <c r="C163" s="16"/>
      <c r="D163" s="16"/>
      <c r="E163" s="7" t="s">
        <v>532</v>
      </c>
      <c r="F163" s="7" t="s">
        <v>533</v>
      </c>
      <c r="G163" s="7" t="s">
        <v>534</v>
      </c>
    </row>
    <row r="164" spans="1:7" ht="24.9" customHeight="1" x14ac:dyDescent="0.2">
      <c r="A164" s="7" t="s">
        <v>59</v>
      </c>
      <c r="B164" s="16" t="s">
        <v>59</v>
      </c>
      <c r="C164" s="16"/>
      <c r="D164" s="16"/>
      <c r="E164" s="7" t="s">
        <v>59</v>
      </c>
      <c r="F164" s="7" t="s">
        <v>59</v>
      </c>
      <c r="G164" s="7" t="s">
        <v>59</v>
      </c>
    </row>
    <row r="165" spans="1:7" ht="24.9" customHeight="1" x14ac:dyDescent="0.2"/>
    <row r="166" spans="1:7" ht="24.9" customHeight="1" x14ac:dyDescent="0.2">
      <c r="A166" s="27" t="s">
        <v>395</v>
      </c>
      <c r="B166" s="27"/>
      <c r="C166" s="28"/>
      <c r="D166" s="28"/>
      <c r="E166" s="28"/>
      <c r="F166" s="28"/>
      <c r="G166" s="28"/>
    </row>
    <row r="167" spans="1:7" ht="24.9" customHeight="1" x14ac:dyDescent="0.2">
      <c r="A167" s="27" t="s">
        <v>396</v>
      </c>
      <c r="B167" s="27"/>
      <c r="C167" s="28"/>
      <c r="D167" s="28"/>
      <c r="E167" s="28"/>
      <c r="F167" s="28"/>
      <c r="G167" s="28"/>
    </row>
    <row r="168" spans="1:7" ht="24.9" customHeight="1" x14ac:dyDescent="0.2">
      <c r="A168" s="27" t="s">
        <v>398</v>
      </c>
      <c r="B168" s="27"/>
      <c r="C168" s="28" t="s">
        <v>372</v>
      </c>
      <c r="D168" s="28"/>
      <c r="E168" s="28"/>
      <c r="F168" s="28"/>
      <c r="G168" s="28"/>
    </row>
    <row r="169" spans="1:7" ht="15" customHeight="1" x14ac:dyDescent="0.2"/>
    <row r="170" spans="1:7" ht="24.9" customHeight="1" x14ac:dyDescent="0.2">
      <c r="A170" s="22" t="s">
        <v>531</v>
      </c>
      <c r="B170" s="22"/>
      <c r="C170" s="22"/>
      <c r="D170" s="22"/>
      <c r="E170" s="22"/>
      <c r="F170" s="22"/>
      <c r="G170" s="22"/>
    </row>
    <row r="171" spans="1:7" ht="15" customHeight="1" x14ac:dyDescent="0.2"/>
    <row r="172" spans="1:7" ht="50.1" customHeight="1" x14ac:dyDescent="0.2">
      <c r="A172" s="7" t="s">
        <v>303</v>
      </c>
      <c r="B172" s="16" t="s">
        <v>40</v>
      </c>
      <c r="C172" s="16"/>
      <c r="D172" s="16"/>
      <c r="E172" s="7" t="s">
        <v>532</v>
      </c>
      <c r="F172" s="7" t="s">
        <v>533</v>
      </c>
      <c r="G172" s="7" t="s">
        <v>534</v>
      </c>
    </row>
    <row r="173" spans="1:7" ht="24.9" customHeight="1" x14ac:dyDescent="0.2">
      <c r="A173" s="7" t="s">
        <v>59</v>
      </c>
      <c r="B173" s="16" t="s">
        <v>59</v>
      </c>
      <c r="C173" s="16"/>
      <c r="D173" s="16"/>
      <c r="E173" s="7" t="s">
        <v>59</v>
      </c>
      <c r="F173" s="7" t="s">
        <v>59</v>
      </c>
      <c r="G173" s="7" t="s">
        <v>59</v>
      </c>
    </row>
    <row r="174" spans="1:7" ht="24.9" customHeight="1" x14ac:dyDescent="0.2"/>
    <row r="175" spans="1:7" ht="24.9" customHeight="1" x14ac:dyDescent="0.2">
      <c r="A175" s="27" t="s">
        <v>395</v>
      </c>
      <c r="B175" s="27"/>
      <c r="C175" s="28"/>
      <c r="D175" s="28"/>
      <c r="E175" s="28"/>
      <c r="F175" s="28"/>
      <c r="G175" s="28"/>
    </row>
    <row r="176" spans="1:7" ht="24.9" customHeight="1" x14ac:dyDescent="0.2">
      <c r="A176" s="27" t="s">
        <v>396</v>
      </c>
      <c r="B176" s="27"/>
      <c r="C176" s="28"/>
      <c r="D176" s="28"/>
      <c r="E176" s="28"/>
      <c r="F176" s="28"/>
      <c r="G176" s="28"/>
    </row>
    <row r="177" spans="1:7" ht="24.9" customHeight="1" x14ac:dyDescent="0.2">
      <c r="A177" s="27" t="s">
        <v>398</v>
      </c>
      <c r="B177" s="27"/>
      <c r="C177" s="28" t="s">
        <v>375</v>
      </c>
      <c r="D177" s="28"/>
      <c r="E177" s="28"/>
      <c r="F177" s="28"/>
      <c r="G177" s="28"/>
    </row>
    <row r="178" spans="1:7" ht="15" customHeight="1" x14ac:dyDescent="0.2"/>
    <row r="179" spans="1:7" ht="24.9" customHeight="1" x14ac:dyDescent="0.2">
      <c r="A179" s="22" t="s">
        <v>531</v>
      </c>
      <c r="B179" s="22"/>
      <c r="C179" s="22"/>
      <c r="D179" s="22"/>
      <c r="E179" s="22"/>
      <c r="F179" s="22"/>
      <c r="G179" s="22"/>
    </row>
    <row r="180" spans="1:7" ht="15" customHeight="1" x14ac:dyDescent="0.2"/>
    <row r="181" spans="1:7" ht="50.1" customHeight="1" x14ac:dyDescent="0.2">
      <c r="A181" s="7" t="s">
        <v>303</v>
      </c>
      <c r="B181" s="16" t="s">
        <v>40</v>
      </c>
      <c r="C181" s="16"/>
      <c r="D181" s="16"/>
      <c r="E181" s="7" t="s">
        <v>532</v>
      </c>
      <c r="F181" s="7" t="s">
        <v>533</v>
      </c>
      <c r="G181" s="7" t="s">
        <v>534</v>
      </c>
    </row>
    <row r="182" spans="1:7" ht="24.9" customHeight="1" x14ac:dyDescent="0.2">
      <c r="A182" s="7" t="s">
        <v>59</v>
      </c>
      <c r="B182" s="16" t="s">
        <v>59</v>
      </c>
      <c r="C182" s="16"/>
      <c r="D182" s="16"/>
      <c r="E182" s="7" t="s">
        <v>59</v>
      </c>
      <c r="F182" s="7" t="s">
        <v>59</v>
      </c>
      <c r="G182" s="7" t="s">
        <v>59</v>
      </c>
    </row>
    <row r="183" spans="1:7" ht="24.9" customHeight="1" x14ac:dyDescent="0.2"/>
    <row r="184" spans="1:7" ht="20.100000000000001" customHeight="1" x14ac:dyDescent="0.2">
      <c r="A184" s="27" t="s">
        <v>395</v>
      </c>
      <c r="B184" s="27"/>
      <c r="C184" s="28" t="s">
        <v>216</v>
      </c>
      <c r="D184" s="28"/>
      <c r="E184" s="28"/>
      <c r="F184" s="28"/>
      <c r="G184" s="28"/>
    </row>
    <row r="185" spans="1:7" ht="20.100000000000001" customHeight="1" x14ac:dyDescent="0.2">
      <c r="A185" s="27" t="s">
        <v>396</v>
      </c>
      <c r="B185" s="27"/>
      <c r="C185" s="28" t="s">
        <v>535</v>
      </c>
      <c r="D185" s="28"/>
      <c r="E185" s="28"/>
      <c r="F185" s="28"/>
      <c r="G185" s="28"/>
    </row>
    <row r="186" spans="1:7" ht="24.9" customHeight="1" x14ac:dyDescent="0.2">
      <c r="A186" s="27" t="s">
        <v>398</v>
      </c>
      <c r="B186" s="27"/>
      <c r="C186" s="28" t="s">
        <v>369</v>
      </c>
      <c r="D186" s="28"/>
      <c r="E186" s="28"/>
      <c r="F186" s="28"/>
      <c r="G186" s="28"/>
    </row>
    <row r="187" spans="1:7" ht="15" customHeight="1" x14ac:dyDescent="0.2"/>
    <row r="188" spans="1:7" ht="24.9" customHeight="1" x14ac:dyDescent="0.2">
      <c r="A188" s="22" t="s">
        <v>536</v>
      </c>
      <c r="B188" s="22"/>
      <c r="C188" s="22"/>
      <c r="D188" s="22"/>
      <c r="E188" s="22"/>
      <c r="F188" s="22"/>
      <c r="G188" s="22"/>
    </row>
    <row r="189" spans="1:7" ht="15" customHeight="1" x14ac:dyDescent="0.2"/>
    <row r="190" spans="1:7" ht="50.1" customHeight="1" x14ac:dyDescent="0.2">
      <c r="A190" s="7" t="s">
        <v>303</v>
      </c>
      <c r="B190" s="16" t="s">
        <v>500</v>
      </c>
      <c r="C190" s="16"/>
      <c r="D190" s="7" t="s">
        <v>537</v>
      </c>
      <c r="E190" s="7" t="s">
        <v>538</v>
      </c>
      <c r="F190" s="7" t="s">
        <v>539</v>
      </c>
      <c r="G190" s="7" t="s">
        <v>540</v>
      </c>
    </row>
    <row r="191" spans="1:7" ht="15" customHeight="1" x14ac:dyDescent="0.2">
      <c r="A191" s="7">
        <v>1</v>
      </c>
      <c r="B191" s="16">
        <v>2</v>
      </c>
      <c r="C191" s="16"/>
      <c r="D191" s="7">
        <v>3</v>
      </c>
      <c r="E191" s="7">
        <v>4</v>
      </c>
      <c r="F191" s="7">
        <v>5</v>
      </c>
      <c r="G191" s="7">
        <v>6</v>
      </c>
    </row>
    <row r="192" spans="1:7" ht="60" customHeight="1" x14ac:dyDescent="0.2">
      <c r="A192" s="7" t="s">
        <v>472</v>
      </c>
      <c r="B192" s="18" t="s">
        <v>541</v>
      </c>
      <c r="C192" s="18"/>
      <c r="D192" s="10">
        <v>1</v>
      </c>
      <c r="E192" s="10">
        <v>1</v>
      </c>
      <c r="F192" s="10">
        <v>263263.26</v>
      </c>
      <c r="G192" s="10">
        <v>263263.26</v>
      </c>
    </row>
    <row r="193" spans="1:7" ht="60" customHeight="1" x14ac:dyDescent="0.2">
      <c r="A193" s="7" t="s">
        <v>473</v>
      </c>
      <c r="B193" s="18" t="s">
        <v>542</v>
      </c>
      <c r="C193" s="18"/>
      <c r="D193" s="10">
        <v>1</v>
      </c>
      <c r="E193" s="10">
        <v>1</v>
      </c>
      <c r="F193" s="10">
        <v>359270.53</v>
      </c>
      <c r="G193" s="10">
        <v>359270.53</v>
      </c>
    </row>
    <row r="194" spans="1:7" ht="24.9" customHeight="1" x14ac:dyDescent="0.2">
      <c r="A194" s="26" t="s">
        <v>421</v>
      </c>
      <c r="B194" s="26"/>
      <c r="C194" s="26"/>
      <c r="D194" s="13" t="s">
        <v>313</v>
      </c>
      <c r="E194" s="13" t="s">
        <v>313</v>
      </c>
      <c r="F194" s="13" t="s">
        <v>313</v>
      </c>
      <c r="G194" s="13">
        <f>SUBTOTAL(9,G192:G193)</f>
        <v>622533.79</v>
      </c>
    </row>
    <row r="195" spans="1:7" ht="24.9" customHeight="1" x14ac:dyDescent="0.2"/>
    <row r="196" spans="1:7" ht="20.100000000000001" customHeight="1" x14ac:dyDescent="0.2">
      <c r="A196" s="27" t="s">
        <v>395</v>
      </c>
      <c r="B196" s="27"/>
      <c r="C196" s="28" t="s">
        <v>216</v>
      </c>
      <c r="D196" s="28"/>
      <c r="E196" s="28"/>
      <c r="F196" s="28"/>
      <c r="G196" s="28"/>
    </row>
    <row r="197" spans="1:7" ht="20.100000000000001" customHeight="1" x14ac:dyDescent="0.2">
      <c r="A197" s="27" t="s">
        <v>396</v>
      </c>
      <c r="B197" s="27"/>
      <c r="C197" s="28" t="s">
        <v>397</v>
      </c>
      <c r="D197" s="28"/>
      <c r="E197" s="28"/>
      <c r="F197" s="28"/>
      <c r="G197" s="28"/>
    </row>
    <row r="198" spans="1:7" ht="24.9" customHeight="1" x14ac:dyDescent="0.2">
      <c r="A198" s="27" t="s">
        <v>398</v>
      </c>
      <c r="B198" s="27"/>
      <c r="C198" s="28" t="s">
        <v>369</v>
      </c>
      <c r="D198" s="28"/>
      <c r="E198" s="28"/>
      <c r="F198" s="28"/>
      <c r="G198" s="28"/>
    </row>
    <row r="199" spans="1:7" ht="15" customHeight="1" x14ac:dyDescent="0.2"/>
    <row r="200" spans="1:7" ht="24.9" customHeight="1" x14ac:dyDescent="0.2">
      <c r="A200" s="22" t="s">
        <v>536</v>
      </c>
      <c r="B200" s="22"/>
      <c r="C200" s="22"/>
      <c r="D200" s="22"/>
      <c r="E200" s="22"/>
      <c r="F200" s="22"/>
      <c r="G200" s="22"/>
    </row>
    <row r="201" spans="1:7" ht="15" customHeight="1" x14ac:dyDescent="0.2"/>
    <row r="202" spans="1:7" ht="50.1" customHeight="1" x14ac:dyDescent="0.2">
      <c r="A202" s="7" t="s">
        <v>303</v>
      </c>
      <c r="B202" s="16" t="s">
        <v>500</v>
      </c>
      <c r="C202" s="16"/>
      <c r="D202" s="7" t="s">
        <v>537</v>
      </c>
      <c r="E202" s="7" t="s">
        <v>538</v>
      </c>
      <c r="F202" s="7" t="s">
        <v>539</v>
      </c>
      <c r="G202" s="7" t="s">
        <v>540</v>
      </c>
    </row>
    <row r="203" spans="1:7" ht="15" customHeight="1" x14ac:dyDescent="0.2">
      <c r="A203" s="7">
        <v>1</v>
      </c>
      <c r="B203" s="16">
        <v>2</v>
      </c>
      <c r="C203" s="16"/>
      <c r="D203" s="7">
        <v>3</v>
      </c>
      <c r="E203" s="7">
        <v>4</v>
      </c>
      <c r="F203" s="7">
        <v>5</v>
      </c>
      <c r="G203" s="7">
        <v>6</v>
      </c>
    </row>
    <row r="204" spans="1:7" ht="39.9" customHeight="1" x14ac:dyDescent="0.2">
      <c r="A204" s="7" t="s">
        <v>451</v>
      </c>
      <c r="B204" s="18" t="s">
        <v>543</v>
      </c>
      <c r="C204" s="18"/>
      <c r="D204" s="10">
        <v>1</v>
      </c>
      <c r="E204" s="10">
        <v>1</v>
      </c>
      <c r="F204" s="10">
        <v>10000</v>
      </c>
      <c r="G204" s="10">
        <v>10000</v>
      </c>
    </row>
    <row r="205" spans="1:7" ht="39.9" customHeight="1" x14ac:dyDescent="0.2">
      <c r="A205" s="7" t="s">
        <v>466</v>
      </c>
      <c r="B205" s="18" t="s">
        <v>544</v>
      </c>
      <c r="C205" s="18"/>
      <c r="D205" s="10">
        <v>2</v>
      </c>
      <c r="E205" s="10">
        <v>1</v>
      </c>
      <c r="F205" s="10">
        <v>4990</v>
      </c>
      <c r="G205" s="10">
        <v>9980</v>
      </c>
    </row>
    <row r="206" spans="1:7" ht="60" customHeight="1" x14ac:dyDescent="0.2">
      <c r="A206" s="7" t="s">
        <v>468</v>
      </c>
      <c r="B206" s="18" t="s">
        <v>545</v>
      </c>
      <c r="C206" s="18"/>
      <c r="D206" s="10">
        <v>1</v>
      </c>
      <c r="E206" s="10">
        <v>1</v>
      </c>
      <c r="F206" s="10">
        <v>9999</v>
      </c>
      <c r="G206" s="10">
        <v>9999</v>
      </c>
    </row>
    <row r="207" spans="1:7" ht="60" customHeight="1" x14ac:dyDescent="0.2">
      <c r="A207" s="7" t="s">
        <v>470</v>
      </c>
      <c r="B207" s="18" t="s">
        <v>546</v>
      </c>
      <c r="C207" s="18"/>
      <c r="D207" s="10">
        <v>2</v>
      </c>
      <c r="E207" s="10">
        <v>7</v>
      </c>
      <c r="F207" s="10">
        <v>2197.4842859999999</v>
      </c>
      <c r="G207" s="10">
        <v>30764.78</v>
      </c>
    </row>
    <row r="208" spans="1:7" ht="24.9" customHeight="1" x14ac:dyDescent="0.2">
      <c r="A208" s="26" t="s">
        <v>421</v>
      </c>
      <c r="B208" s="26"/>
      <c r="C208" s="26"/>
      <c r="D208" s="13" t="s">
        <v>313</v>
      </c>
      <c r="E208" s="13" t="s">
        <v>313</v>
      </c>
      <c r="F208" s="13" t="s">
        <v>313</v>
      </c>
      <c r="G208" s="13">
        <f>SUBTOTAL(9,G204:G207)</f>
        <v>60743.78</v>
      </c>
    </row>
    <row r="209" spans="1:7" ht="24.9" customHeight="1" x14ac:dyDescent="0.2"/>
    <row r="210" spans="1:7" ht="20.100000000000001" customHeight="1" x14ac:dyDescent="0.2">
      <c r="A210" s="27" t="s">
        <v>395</v>
      </c>
      <c r="B210" s="27"/>
      <c r="C210" s="28" t="s">
        <v>216</v>
      </c>
      <c r="D210" s="28"/>
      <c r="E210" s="28"/>
      <c r="F210" s="28"/>
      <c r="G210" s="28"/>
    </row>
    <row r="211" spans="1:7" ht="20.100000000000001" customHeight="1" x14ac:dyDescent="0.2">
      <c r="A211" s="27" t="s">
        <v>396</v>
      </c>
      <c r="B211" s="27"/>
      <c r="C211" s="28" t="s">
        <v>422</v>
      </c>
      <c r="D211" s="28"/>
      <c r="E211" s="28"/>
      <c r="F211" s="28"/>
      <c r="G211" s="28"/>
    </row>
    <row r="212" spans="1:7" ht="24.9" customHeight="1" x14ac:dyDescent="0.2">
      <c r="A212" s="27" t="s">
        <v>398</v>
      </c>
      <c r="B212" s="27"/>
      <c r="C212" s="28" t="s">
        <v>369</v>
      </c>
      <c r="D212" s="28"/>
      <c r="E212" s="28"/>
      <c r="F212" s="28"/>
      <c r="G212" s="28"/>
    </row>
    <row r="213" spans="1:7" ht="15" customHeight="1" x14ac:dyDescent="0.2"/>
    <row r="214" spans="1:7" ht="24.9" customHeight="1" x14ac:dyDescent="0.2">
      <c r="A214" s="22" t="s">
        <v>536</v>
      </c>
      <c r="B214" s="22"/>
      <c r="C214" s="22"/>
      <c r="D214" s="22"/>
      <c r="E214" s="22"/>
      <c r="F214" s="22"/>
      <c r="G214" s="22"/>
    </row>
    <row r="215" spans="1:7" ht="15" customHeight="1" x14ac:dyDescent="0.2"/>
    <row r="216" spans="1:7" ht="50.1" customHeight="1" x14ac:dyDescent="0.2">
      <c r="A216" s="7" t="s">
        <v>303</v>
      </c>
      <c r="B216" s="16" t="s">
        <v>500</v>
      </c>
      <c r="C216" s="16"/>
      <c r="D216" s="7" t="s">
        <v>537</v>
      </c>
      <c r="E216" s="7" t="s">
        <v>538</v>
      </c>
      <c r="F216" s="7" t="s">
        <v>539</v>
      </c>
      <c r="G216" s="7" t="s">
        <v>540</v>
      </c>
    </row>
    <row r="217" spans="1:7" ht="15" customHeight="1" x14ac:dyDescent="0.2">
      <c r="A217" s="7">
        <v>1</v>
      </c>
      <c r="B217" s="16">
        <v>2</v>
      </c>
      <c r="C217" s="16"/>
      <c r="D217" s="7">
        <v>3</v>
      </c>
      <c r="E217" s="7">
        <v>4</v>
      </c>
      <c r="F217" s="7">
        <v>5</v>
      </c>
      <c r="G217" s="7">
        <v>6</v>
      </c>
    </row>
    <row r="218" spans="1:7" ht="60" customHeight="1" x14ac:dyDescent="0.2">
      <c r="A218" s="7" t="s">
        <v>310</v>
      </c>
      <c r="B218" s="18" t="s">
        <v>547</v>
      </c>
      <c r="C218" s="18"/>
      <c r="D218" s="10">
        <v>2</v>
      </c>
      <c r="E218" s="10">
        <v>6</v>
      </c>
      <c r="F218" s="10">
        <v>687.5</v>
      </c>
      <c r="G218" s="10">
        <v>8250</v>
      </c>
    </row>
    <row r="219" spans="1:7" ht="60" customHeight="1" x14ac:dyDescent="0.2">
      <c r="A219" s="7" t="s">
        <v>411</v>
      </c>
      <c r="B219" s="18" t="s">
        <v>548</v>
      </c>
      <c r="C219" s="18"/>
      <c r="D219" s="10">
        <v>2</v>
      </c>
      <c r="E219" s="10">
        <v>6</v>
      </c>
      <c r="F219" s="10">
        <v>32131</v>
      </c>
      <c r="G219" s="10">
        <v>385572</v>
      </c>
    </row>
    <row r="220" spans="1:7" ht="60" customHeight="1" x14ac:dyDescent="0.2">
      <c r="A220" s="7" t="s">
        <v>413</v>
      </c>
      <c r="B220" s="18" t="s">
        <v>549</v>
      </c>
      <c r="C220" s="18"/>
      <c r="D220" s="10">
        <v>2</v>
      </c>
      <c r="E220" s="10">
        <v>5</v>
      </c>
      <c r="F220" s="10">
        <v>547.5</v>
      </c>
      <c r="G220" s="10">
        <v>5475</v>
      </c>
    </row>
    <row r="221" spans="1:7" ht="60" customHeight="1" x14ac:dyDescent="0.2">
      <c r="A221" s="7" t="s">
        <v>443</v>
      </c>
      <c r="B221" s="18" t="s">
        <v>550</v>
      </c>
      <c r="C221" s="18"/>
      <c r="D221" s="10">
        <v>2</v>
      </c>
      <c r="E221" s="10">
        <v>5</v>
      </c>
      <c r="F221" s="10">
        <v>1053</v>
      </c>
      <c r="G221" s="10">
        <v>10530</v>
      </c>
    </row>
    <row r="222" spans="1:7" ht="60" customHeight="1" x14ac:dyDescent="0.2">
      <c r="A222" s="7" t="s">
        <v>454</v>
      </c>
      <c r="B222" s="18" t="s">
        <v>551</v>
      </c>
      <c r="C222" s="18"/>
      <c r="D222" s="10">
        <v>2</v>
      </c>
      <c r="E222" s="10">
        <v>6</v>
      </c>
      <c r="F222" s="10">
        <v>687.5</v>
      </c>
      <c r="G222" s="10">
        <v>8250</v>
      </c>
    </row>
    <row r="223" spans="1:7" ht="60" customHeight="1" x14ac:dyDescent="0.2">
      <c r="A223" s="7" t="s">
        <v>458</v>
      </c>
      <c r="B223" s="18" t="s">
        <v>552</v>
      </c>
      <c r="C223" s="18"/>
      <c r="D223" s="10">
        <v>2</v>
      </c>
      <c r="E223" s="10">
        <v>7</v>
      </c>
      <c r="F223" s="10">
        <v>547.5</v>
      </c>
      <c r="G223" s="10">
        <v>7665</v>
      </c>
    </row>
    <row r="224" spans="1:7" ht="39.9" customHeight="1" x14ac:dyDescent="0.2">
      <c r="A224" s="7" t="s">
        <v>460</v>
      </c>
      <c r="B224" s="18" t="s">
        <v>553</v>
      </c>
      <c r="C224" s="18"/>
      <c r="D224" s="10">
        <v>2</v>
      </c>
      <c r="E224" s="10">
        <v>6</v>
      </c>
      <c r="F224" s="10">
        <v>52511.666666999998</v>
      </c>
      <c r="G224" s="10">
        <v>630140</v>
      </c>
    </row>
    <row r="225" spans="1:7" ht="39.9" customHeight="1" x14ac:dyDescent="0.2">
      <c r="A225" s="7" t="s">
        <v>462</v>
      </c>
      <c r="B225" s="18" t="s">
        <v>554</v>
      </c>
      <c r="C225" s="18"/>
      <c r="D225" s="10">
        <v>2</v>
      </c>
      <c r="E225" s="10">
        <v>1</v>
      </c>
      <c r="F225" s="10">
        <v>5267.61</v>
      </c>
      <c r="G225" s="10">
        <v>10535.22</v>
      </c>
    </row>
    <row r="226" spans="1:7" ht="39.9" customHeight="1" x14ac:dyDescent="0.2">
      <c r="A226" s="7" t="s">
        <v>464</v>
      </c>
      <c r="B226" s="18" t="s">
        <v>555</v>
      </c>
      <c r="C226" s="18"/>
      <c r="D226" s="10">
        <v>2</v>
      </c>
      <c r="E226" s="10">
        <v>1</v>
      </c>
      <c r="F226" s="10">
        <v>14150</v>
      </c>
      <c r="G226" s="10">
        <v>28300</v>
      </c>
    </row>
    <row r="227" spans="1:7" ht="24.9" customHeight="1" x14ac:dyDescent="0.2">
      <c r="A227" s="26" t="s">
        <v>421</v>
      </c>
      <c r="B227" s="26"/>
      <c r="C227" s="26"/>
      <c r="D227" s="13" t="s">
        <v>313</v>
      </c>
      <c r="E227" s="13" t="s">
        <v>313</v>
      </c>
      <c r="F227" s="13" t="s">
        <v>313</v>
      </c>
      <c r="G227" s="13">
        <f>SUBTOTAL(9,G218:G226)</f>
        <v>1094717.22</v>
      </c>
    </row>
    <row r="228" spans="1:7" ht="24.9" customHeight="1" x14ac:dyDescent="0.2"/>
    <row r="229" spans="1:7" ht="20.100000000000001" customHeight="1" x14ac:dyDescent="0.2">
      <c r="A229" s="27" t="s">
        <v>395</v>
      </c>
      <c r="B229" s="27"/>
      <c r="C229" s="28" t="s">
        <v>216</v>
      </c>
      <c r="D229" s="28"/>
      <c r="E229" s="28"/>
      <c r="F229" s="28"/>
      <c r="G229" s="28"/>
    </row>
    <row r="230" spans="1:7" ht="20.100000000000001" customHeight="1" x14ac:dyDescent="0.2">
      <c r="A230" s="27" t="s">
        <v>396</v>
      </c>
      <c r="B230" s="27"/>
      <c r="C230" s="28" t="s">
        <v>397</v>
      </c>
      <c r="D230" s="28"/>
      <c r="E230" s="28"/>
      <c r="F230" s="28"/>
      <c r="G230" s="28"/>
    </row>
    <row r="231" spans="1:7" ht="24.9" customHeight="1" x14ac:dyDescent="0.2">
      <c r="A231" s="27" t="s">
        <v>398</v>
      </c>
      <c r="B231" s="27"/>
      <c r="C231" s="28" t="s">
        <v>372</v>
      </c>
      <c r="D231" s="28"/>
      <c r="E231" s="28"/>
      <c r="F231" s="28"/>
      <c r="G231" s="28"/>
    </row>
    <row r="232" spans="1:7" ht="15" customHeight="1" x14ac:dyDescent="0.2"/>
    <row r="233" spans="1:7" ht="24.9" customHeight="1" x14ac:dyDescent="0.2">
      <c r="A233" s="22" t="s">
        <v>536</v>
      </c>
      <c r="B233" s="22"/>
      <c r="C233" s="22"/>
      <c r="D233" s="22"/>
      <c r="E233" s="22"/>
      <c r="F233" s="22"/>
      <c r="G233" s="22"/>
    </row>
    <row r="234" spans="1:7" ht="15" customHeight="1" x14ac:dyDescent="0.2"/>
    <row r="235" spans="1:7" ht="50.1" customHeight="1" x14ac:dyDescent="0.2">
      <c r="A235" s="7" t="s">
        <v>303</v>
      </c>
      <c r="B235" s="16" t="s">
        <v>500</v>
      </c>
      <c r="C235" s="16"/>
      <c r="D235" s="7" t="s">
        <v>537</v>
      </c>
      <c r="E235" s="7" t="s">
        <v>538</v>
      </c>
      <c r="F235" s="7" t="s">
        <v>539</v>
      </c>
      <c r="G235" s="7" t="s">
        <v>540</v>
      </c>
    </row>
    <row r="236" spans="1:7" ht="15" customHeight="1" x14ac:dyDescent="0.2">
      <c r="A236" s="7">
        <v>1</v>
      </c>
      <c r="B236" s="16">
        <v>2</v>
      </c>
      <c r="C236" s="16"/>
      <c r="D236" s="7">
        <v>3</v>
      </c>
      <c r="E236" s="7">
        <v>4</v>
      </c>
      <c r="F236" s="7">
        <v>5</v>
      </c>
      <c r="G236" s="7">
        <v>6</v>
      </c>
    </row>
    <row r="237" spans="1:7" ht="39.9" customHeight="1" x14ac:dyDescent="0.2">
      <c r="A237" s="7" t="s">
        <v>451</v>
      </c>
      <c r="B237" s="18" t="s">
        <v>543</v>
      </c>
      <c r="C237" s="18"/>
      <c r="D237" s="10">
        <v>1</v>
      </c>
      <c r="E237" s="10">
        <v>1</v>
      </c>
      <c r="F237" s="10">
        <v>10000</v>
      </c>
      <c r="G237" s="10">
        <v>10000</v>
      </c>
    </row>
    <row r="238" spans="1:7" ht="24.9" customHeight="1" x14ac:dyDescent="0.2">
      <c r="A238" s="26" t="s">
        <v>421</v>
      </c>
      <c r="B238" s="26"/>
      <c r="C238" s="26"/>
      <c r="D238" s="13" t="s">
        <v>313</v>
      </c>
      <c r="E238" s="13" t="s">
        <v>313</v>
      </c>
      <c r="F238" s="13" t="s">
        <v>313</v>
      </c>
      <c r="G238" s="13">
        <f>SUBTOTAL(9,G237:G237)</f>
        <v>10000</v>
      </c>
    </row>
    <row r="239" spans="1:7" ht="24.9" customHeight="1" x14ac:dyDescent="0.2"/>
    <row r="240" spans="1:7" ht="20.100000000000001" customHeight="1" x14ac:dyDescent="0.2">
      <c r="A240" s="27" t="s">
        <v>395</v>
      </c>
      <c r="B240" s="27"/>
      <c r="C240" s="28" t="s">
        <v>216</v>
      </c>
      <c r="D240" s="28"/>
      <c r="E240" s="28"/>
      <c r="F240" s="28"/>
      <c r="G240" s="28"/>
    </row>
    <row r="241" spans="1:7" ht="20.100000000000001" customHeight="1" x14ac:dyDescent="0.2">
      <c r="A241" s="27" t="s">
        <v>396</v>
      </c>
      <c r="B241" s="27"/>
      <c r="C241" s="28" t="s">
        <v>422</v>
      </c>
      <c r="D241" s="28"/>
      <c r="E241" s="28"/>
      <c r="F241" s="28"/>
      <c r="G241" s="28"/>
    </row>
    <row r="242" spans="1:7" ht="24.9" customHeight="1" x14ac:dyDescent="0.2">
      <c r="A242" s="27" t="s">
        <v>398</v>
      </c>
      <c r="B242" s="27"/>
      <c r="C242" s="28" t="s">
        <v>372</v>
      </c>
      <c r="D242" s="28"/>
      <c r="E242" s="28"/>
      <c r="F242" s="28"/>
      <c r="G242" s="28"/>
    </row>
    <row r="243" spans="1:7" ht="15" customHeight="1" x14ac:dyDescent="0.2"/>
    <row r="244" spans="1:7" ht="24.9" customHeight="1" x14ac:dyDescent="0.2">
      <c r="A244" s="22" t="s">
        <v>536</v>
      </c>
      <c r="B244" s="22"/>
      <c r="C244" s="22"/>
      <c r="D244" s="22"/>
      <c r="E244" s="22"/>
      <c r="F244" s="22"/>
      <c r="G244" s="22"/>
    </row>
    <row r="245" spans="1:7" ht="15" customHeight="1" x14ac:dyDescent="0.2"/>
    <row r="246" spans="1:7" ht="50.1" customHeight="1" x14ac:dyDescent="0.2">
      <c r="A246" s="7" t="s">
        <v>303</v>
      </c>
      <c r="B246" s="16" t="s">
        <v>500</v>
      </c>
      <c r="C246" s="16"/>
      <c r="D246" s="7" t="s">
        <v>537</v>
      </c>
      <c r="E246" s="7" t="s">
        <v>538</v>
      </c>
      <c r="F246" s="7" t="s">
        <v>539</v>
      </c>
      <c r="G246" s="7" t="s">
        <v>540</v>
      </c>
    </row>
    <row r="247" spans="1:7" ht="15" customHeight="1" x14ac:dyDescent="0.2">
      <c r="A247" s="7">
        <v>1</v>
      </c>
      <c r="B247" s="16">
        <v>2</v>
      </c>
      <c r="C247" s="16"/>
      <c r="D247" s="7">
        <v>3</v>
      </c>
      <c r="E247" s="7">
        <v>4</v>
      </c>
      <c r="F247" s="7">
        <v>5</v>
      </c>
      <c r="G247" s="7">
        <v>6</v>
      </c>
    </row>
    <row r="248" spans="1:7" ht="60" customHeight="1" x14ac:dyDescent="0.2">
      <c r="A248" s="7" t="s">
        <v>310</v>
      </c>
      <c r="B248" s="18" t="s">
        <v>547</v>
      </c>
      <c r="C248" s="18"/>
      <c r="D248" s="10">
        <v>2</v>
      </c>
      <c r="E248" s="10">
        <v>12</v>
      </c>
      <c r="F248" s="10">
        <v>305.0625</v>
      </c>
      <c r="G248" s="10">
        <v>7321.5</v>
      </c>
    </row>
    <row r="249" spans="1:7" ht="60" customHeight="1" x14ac:dyDescent="0.2">
      <c r="A249" s="7" t="s">
        <v>411</v>
      </c>
      <c r="B249" s="18" t="s">
        <v>548</v>
      </c>
      <c r="C249" s="18"/>
      <c r="D249" s="10">
        <v>2</v>
      </c>
      <c r="E249" s="10">
        <v>6</v>
      </c>
      <c r="F249" s="10">
        <v>35795.076667000001</v>
      </c>
      <c r="G249" s="10">
        <v>429540.92</v>
      </c>
    </row>
    <row r="250" spans="1:7" ht="60" customHeight="1" x14ac:dyDescent="0.2">
      <c r="A250" s="7" t="s">
        <v>413</v>
      </c>
      <c r="B250" s="18" t="s">
        <v>549</v>
      </c>
      <c r="C250" s="18"/>
      <c r="D250" s="10">
        <v>2</v>
      </c>
      <c r="E250" s="10">
        <v>6</v>
      </c>
      <c r="F250" s="10">
        <v>920.85833300000002</v>
      </c>
      <c r="G250" s="10">
        <v>11050.3</v>
      </c>
    </row>
    <row r="251" spans="1:7" ht="60" customHeight="1" x14ac:dyDescent="0.2">
      <c r="A251" s="7" t="s">
        <v>443</v>
      </c>
      <c r="B251" s="18" t="s">
        <v>550</v>
      </c>
      <c r="C251" s="18"/>
      <c r="D251" s="10">
        <v>2</v>
      </c>
      <c r="E251" s="10">
        <v>6</v>
      </c>
      <c r="F251" s="10">
        <v>897.246667</v>
      </c>
      <c r="G251" s="10">
        <v>10766.96</v>
      </c>
    </row>
    <row r="252" spans="1:7" ht="39.9" customHeight="1" x14ac:dyDescent="0.2">
      <c r="A252" s="7" t="s">
        <v>452</v>
      </c>
      <c r="B252" s="18" t="s">
        <v>556</v>
      </c>
      <c r="C252" s="18"/>
      <c r="D252" s="10">
        <v>2</v>
      </c>
      <c r="E252" s="10">
        <v>6</v>
      </c>
      <c r="F252" s="10">
        <v>1239.616667</v>
      </c>
      <c r="G252" s="10">
        <v>14875.4</v>
      </c>
    </row>
    <row r="253" spans="1:7" ht="24.9" customHeight="1" x14ac:dyDescent="0.2">
      <c r="A253" s="26" t="s">
        <v>421</v>
      </c>
      <c r="B253" s="26"/>
      <c r="C253" s="26"/>
      <c r="D253" s="13" t="s">
        <v>313</v>
      </c>
      <c r="E253" s="13" t="s">
        <v>313</v>
      </c>
      <c r="F253" s="13" t="s">
        <v>313</v>
      </c>
      <c r="G253" s="13">
        <f>SUBTOTAL(9,G248:G252)</f>
        <v>473555.08</v>
      </c>
    </row>
    <row r="254" spans="1:7" ht="24.9" customHeight="1" x14ac:dyDescent="0.2"/>
    <row r="255" spans="1:7" ht="20.100000000000001" customHeight="1" x14ac:dyDescent="0.2">
      <c r="A255" s="27" t="s">
        <v>395</v>
      </c>
      <c r="B255" s="27"/>
      <c r="C255" s="28" t="s">
        <v>216</v>
      </c>
      <c r="D255" s="28"/>
      <c r="E255" s="28"/>
      <c r="F255" s="28"/>
      <c r="G255" s="28"/>
    </row>
    <row r="256" spans="1:7" ht="20.100000000000001" customHeight="1" x14ac:dyDescent="0.2">
      <c r="A256" s="27" t="s">
        <v>396</v>
      </c>
      <c r="B256" s="27"/>
      <c r="C256" s="28" t="s">
        <v>397</v>
      </c>
      <c r="D256" s="28"/>
      <c r="E256" s="28"/>
      <c r="F256" s="28"/>
      <c r="G256" s="28"/>
    </row>
    <row r="257" spans="1:7" ht="24.9" customHeight="1" x14ac:dyDescent="0.2">
      <c r="A257" s="27" t="s">
        <v>398</v>
      </c>
      <c r="B257" s="27"/>
      <c r="C257" s="28" t="s">
        <v>375</v>
      </c>
      <c r="D257" s="28"/>
      <c r="E257" s="28"/>
      <c r="F257" s="28"/>
      <c r="G257" s="28"/>
    </row>
    <row r="258" spans="1:7" ht="15" customHeight="1" x14ac:dyDescent="0.2"/>
    <row r="259" spans="1:7" ht="24.9" customHeight="1" x14ac:dyDescent="0.2">
      <c r="A259" s="22" t="s">
        <v>536</v>
      </c>
      <c r="B259" s="22"/>
      <c r="C259" s="22"/>
      <c r="D259" s="22"/>
      <c r="E259" s="22"/>
      <c r="F259" s="22"/>
      <c r="G259" s="22"/>
    </row>
    <row r="260" spans="1:7" ht="15" customHeight="1" x14ac:dyDescent="0.2"/>
    <row r="261" spans="1:7" ht="50.1" customHeight="1" x14ac:dyDescent="0.2">
      <c r="A261" s="7" t="s">
        <v>303</v>
      </c>
      <c r="B261" s="16" t="s">
        <v>500</v>
      </c>
      <c r="C261" s="16"/>
      <c r="D261" s="7" t="s">
        <v>537</v>
      </c>
      <c r="E261" s="7" t="s">
        <v>538</v>
      </c>
      <c r="F261" s="7" t="s">
        <v>539</v>
      </c>
      <c r="G261" s="7" t="s">
        <v>540</v>
      </c>
    </row>
    <row r="262" spans="1:7" ht="15" customHeight="1" x14ac:dyDescent="0.2">
      <c r="A262" s="7">
        <v>1</v>
      </c>
      <c r="B262" s="16">
        <v>2</v>
      </c>
      <c r="C262" s="16"/>
      <c r="D262" s="7">
        <v>3</v>
      </c>
      <c r="E262" s="7">
        <v>4</v>
      </c>
      <c r="F262" s="7">
        <v>5</v>
      </c>
      <c r="G262" s="7">
        <v>6</v>
      </c>
    </row>
    <row r="263" spans="1:7" ht="39.9" customHeight="1" x14ac:dyDescent="0.2">
      <c r="A263" s="7" t="s">
        <v>451</v>
      </c>
      <c r="B263" s="18" t="s">
        <v>543</v>
      </c>
      <c r="C263" s="18"/>
      <c r="D263" s="10">
        <v>1</v>
      </c>
      <c r="E263" s="10">
        <v>1</v>
      </c>
      <c r="F263" s="10">
        <v>10500</v>
      </c>
      <c r="G263" s="10">
        <v>10500</v>
      </c>
    </row>
    <row r="264" spans="1:7" ht="24.9" customHeight="1" x14ac:dyDescent="0.2">
      <c r="A264" s="26" t="s">
        <v>421</v>
      </c>
      <c r="B264" s="26"/>
      <c r="C264" s="26"/>
      <c r="D264" s="13" t="s">
        <v>313</v>
      </c>
      <c r="E264" s="13" t="s">
        <v>313</v>
      </c>
      <c r="F264" s="13" t="s">
        <v>313</v>
      </c>
      <c r="G264" s="13">
        <f>SUBTOTAL(9,G263:G263)</f>
        <v>10500</v>
      </c>
    </row>
    <row r="265" spans="1:7" ht="24.9" customHeight="1" x14ac:dyDescent="0.2"/>
    <row r="266" spans="1:7" ht="20.100000000000001" customHeight="1" x14ac:dyDescent="0.2">
      <c r="A266" s="27" t="s">
        <v>395</v>
      </c>
      <c r="B266" s="27"/>
      <c r="C266" s="28" t="s">
        <v>216</v>
      </c>
      <c r="D266" s="28"/>
      <c r="E266" s="28"/>
      <c r="F266" s="28"/>
      <c r="G266" s="28"/>
    </row>
    <row r="267" spans="1:7" ht="20.100000000000001" customHeight="1" x14ac:dyDescent="0.2">
      <c r="A267" s="27" t="s">
        <v>396</v>
      </c>
      <c r="B267" s="27"/>
      <c r="C267" s="28" t="s">
        <v>422</v>
      </c>
      <c r="D267" s="28"/>
      <c r="E267" s="28"/>
      <c r="F267" s="28"/>
      <c r="G267" s="28"/>
    </row>
    <row r="268" spans="1:7" ht="24.9" customHeight="1" x14ac:dyDescent="0.2">
      <c r="A268" s="27" t="s">
        <v>398</v>
      </c>
      <c r="B268" s="27"/>
      <c r="C268" s="28" t="s">
        <v>375</v>
      </c>
      <c r="D268" s="28"/>
      <c r="E268" s="28"/>
      <c r="F268" s="28"/>
      <c r="G268" s="28"/>
    </row>
    <row r="269" spans="1:7" ht="15" customHeight="1" x14ac:dyDescent="0.2"/>
    <row r="270" spans="1:7" ht="24.9" customHeight="1" x14ac:dyDescent="0.2">
      <c r="A270" s="22" t="s">
        <v>536</v>
      </c>
      <c r="B270" s="22"/>
      <c r="C270" s="22"/>
      <c r="D270" s="22"/>
      <c r="E270" s="22"/>
      <c r="F270" s="22"/>
      <c r="G270" s="22"/>
    </row>
    <row r="271" spans="1:7" ht="15" customHeight="1" x14ac:dyDescent="0.2"/>
    <row r="272" spans="1:7" ht="50.1" customHeight="1" x14ac:dyDescent="0.2">
      <c r="A272" s="7" t="s">
        <v>303</v>
      </c>
      <c r="B272" s="16" t="s">
        <v>500</v>
      </c>
      <c r="C272" s="16"/>
      <c r="D272" s="7" t="s">
        <v>537</v>
      </c>
      <c r="E272" s="7" t="s">
        <v>538</v>
      </c>
      <c r="F272" s="7" t="s">
        <v>539</v>
      </c>
      <c r="G272" s="7" t="s">
        <v>540</v>
      </c>
    </row>
    <row r="273" spans="1:7" ht="15" customHeight="1" x14ac:dyDescent="0.2">
      <c r="A273" s="7">
        <v>1</v>
      </c>
      <c r="B273" s="16">
        <v>2</v>
      </c>
      <c r="C273" s="16"/>
      <c r="D273" s="7">
        <v>3</v>
      </c>
      <c r="E273" s="7">
        <v>4</v>
      </c>
      <c r="F273" s="7">
        <v>5</v>
      </c>
      <c r="G273" s="7">
        <v>6</v>
      </c>
    </row>
    <row r="274" spans="1:7" ht="60" customHeight="1" x14ac:dyDescent="0.2">
      <c r="A274" s="7" t="s">
        <v>310</v>
      </c>
      <c r="B274" s="18" t="s">
        <v>547</v>
      </c>
      <c r="C274" s="18"/>
      <c r="D274" s="10">
        <v>2</v>
      </c>
      <c r="E274" s="10">
        <v>12</v>
      </c>
      <c r="F274" s="10">
        <v>305.0625</v>
      </c>
      <c r="G274" s="10">
        <v>7321.5</v>
      </c>
    </row>
    <row r="275" spans="1:7" ht="60" customHeight="1" x14ac:dyDescent="0.2">
      <c r="A275" s="7" t="s">
        <v>411</v>
      </c>
      <c r="B275" s="18" t="s">
        <v>548</v>
      </c>
      <c r="C275" s="18"/>
      <c r="D275" s="10">
        <v>2</v>
      </c>
      <c r="E275" s="10">
        <v>6</v>
      </c>
      <c r="F275" s="10">
        <v>23809.583332999999</v>
      </c>
      <c r="G275" s="10">
        <v>285715</v>
      </c>
    </row>
    <row r="276" spans="1:7" ht="60" customHeight="1" x14ac:dyDescent="0.2">
      <c r="A276" s="7" t="s">
        <v>413</v>
      </c>
      <c r="B276" s="18" t="s">
        <v>549</v>
      </c>
      <c r="C276" s="18"/>
      <c r="D276" s="10">
        <v>2</v>
      </c>
      <c r="E276" s="10">
        <v>6</v>
      </c>
      <c r="F276" s="10">
        <v>617.689167</v>
      </c>
      <c r="G276" s="10">
        <v>7412.27</v>
      </c>
    </row>
    <row r="277" spans="1:7" ht="60" customHeight="1" x14ac:dyDescent="0.2">
      <c r="A277" s="7" t="s">
        <v>443</v>
      </c>
      <c r="B277" s="18" t="s">
        <v>550</v>
      </c>
      <c r="C277" s="18"/>
      <c r="D277" s="10">
        <v>2</v>
      </c>
      <c r="E277" s="10">
        <v>6</v>
      </c>
      <c r="F277" s="10">
        <v>601.85083299999997</v>
      </c>
      <c r="G277" s="10">
        <v>7222.21</v>
      </c>
    </row>
    <row r="278" spans="1:7" ht="39.9" customHeight="1" x14ac:dyDescent="0.2">
      <c r="A278" s="7" t="s">
        <v>452</v>
      </c>
      <c r="B278" s="18" t="s">
        <v>556</v>
      </c>
      <c r="C278" s="18"/>
      <c r="D278" s="10">
        <v>2</v>
      </c>
      <c r="E278" s="10">
        <v>6</v>
      </c>
      <c r="F278" s="10">
        <v>831.50416700000005</v>
      </c>
      <c r="G278" s="10">
        <v>9978.0499999999993</v>
      </c>
    </row>
    <row r="279" spans="1:7" ht="24.9" customHeight="1" x14ac:dyDescent="0.2">
      <c r="A279" s="26" t="s">
        <v>421</v>
      </c>
      <c r="B279" s="26"/>
      <c r="C279" s="26"/>
      <c r="D279" s="13" t="s">
        <v>313</v>
      </c>
      <c r="E279" s="13" t="s">
        <v>313</v>
      </c>
      <c r="F279" s="13" t="s">
        <v>313</v>
      </c>
      <c r="G279" s="13">
        <f>SUBTOTAL(9,G274:G278)</f>
        <v>317649.03000000003</v>
      </c>
    </row>
    <row r="280" spans="1:7" ht="24.9" customHeight="1" x14ac:dyDescent="0.2"/>
    <row r="281" spans="1:7" ht="20.100000000000001" customHeight="1" x14ac:dyDescent="0.2">
      <c r="A281" s="27" t="s">
        <v>395</v>
      </c>
      <c r="B281" s="27"/>
      <c r="C281" s="28" t="s">
        <v>216</v>
      </c>
      <c r="D281" s="28"/>
      <c r="E281" s="28"/>
      <c r="F281" s="28"/>
      <c r="G281" s="28"/>
    </row>
    <row r="282" spans="1:7" ht="20.100000000000001" customHeight="1" x14ac:dyDescent="0.2">
      <c r="A282" s="27" t="s">
        <v>396</v>
      </c>
      <c r="B282" s="27"/>
      <c r="C282" s="28" t="s">
        <v>397</v>
      </c>
      <c r="D282" s="28"/>
      <c r="E282" s="28"/>
      <c r="F282" s="28"/>
      <c r="G282" s="28"/>
    </row>
    <row r="283" spans="1:7" ht="24.9" customHeight="1" x14ac:dyDescent="0.2">
      <c r="A283" s="27" t="s">
        <v>398</v>
      </c>
      <c r="B283" s="27"/>
      <c r="C283" s="28" t="s">
        <v>369</v>
      </c>
      <c r="D283" s="28"/>
      <c r="E283" s="28"/>
      <c r="F283" s="28"/>
      <c r="G283" s="28"/>
    </row>
    <row r="284" spans="1:7" ht="15" customHeight="1" x14ac:dyDescent="0.2"/>
    <row r="285" spans="1:7" ht="24.9" customHeight="1" x14ac:dyDescent="0.2">
      <c r="A285" s="22" t="s">
        <v>557</v>
      </c>
      <c r="B285" s="22"/>
      <c r="C285" s="22"/>
      <c r="D285" s="22"/>
      <c r="E285" s="22"/>
      <c r="F285" s="22"/>
      <c r="G285" s="22"/>
    </row>
    <row r="286" spans="1:7" ht="15" customHeight="1" x14ac:dyDescent="0.2"/>
    <row r="287" spans="1:7" ht="50.1" customHeight="1" x14ac:dyDescent="0.2">
      <c r="A287" s="7" t="s">
        <v>303</v>
      </c>
      <c r="B287" s="16" t="s">
        <v>500</v>
      </c>
      <c r="C287" s="16"/>
      <c r="D287" s="16"/>
      <c r="E287" s="16"/>
      <c r="F287" s="7" t="s">
        <v>558</v>
      </c>
      <c r="G287" s="7" t="s">
        <v>559</v>
      </c>
    </row>
    <row r="288" spans="1:7" ht="15" customHeight="1" x14ac:dyDescent="0.2">
      <c r="A288" s="7">
        <v>1</v>
      </c>
      <c r="B288" s="16">
        <v>2</v>
      </c>
      <c r="C288" s="16"/>
      <c r="D288" s="16"/>
      <c r="E288" s="16"/>
      <c r="F288" s="7">
        <v>3</v>
      </c>
      <c r="G288" s="7">
        <v>4</v>
      </c>
    </row>
    <row r="289" spans="1:7" ht="20.100000000000001" customHeight="1" x14ac:dyDescent="0.2">
      <c r="A289" s="7" t="s">
        <v>431</v>
      </c>
      <c r="B289" s="18" t="s">
        <v>560</v>
      </c>
      <c r="C289" s="18"/>
      <c r="D289" s="18"/>
      <c r="E289" s="18"/>
      <c r="F289" s="10">
        <v>14</v>
      </c>
      <c r="G289" s="10">
        <v>881646.51</v>
      </c>
    </row>
    <row r="290" spans="1:7" ht="60" customHeight="1" x14ac:dyDescent="0.2">
      <c r="A290" s="7" t="s">
        <v>433</v>
      </c>
      <c r="B290" s="18" t="s">
        <v>561</v>
      </c>
      <c r="C290" s="18"/>
      <c r="D290" s="18"/>
      <c r="E290" s="18"/>
      <c r="F290" s="10">
        <v>1</v>
      </c>
      <c r="G290" s="10">
        <v>9059.7900000000009</v>
      </c>
    </row>
    <row r="291" spans="1:7" ht="39.9" customHeight="1" x14ac:dyDescent="0.2">
      <c r="A291" s="7" t="s">
        <v>439</v>
      </c>
      <c r="B291" s="18" t="s">
        <v>562</v>
      </c>
      <c r="C291" s="18"/>
      <c r="D291" s="18"/>
      <c r="E291" s="18"/>
      <c r="F291" s="10">
        <v>1</v>
      </c>
      <c r="G291" s="10">
        <v>24500</v>
      </c>
    </row>
    <row r="292" spans="1:7" ht="39.9" customHeight="1" x14ac:dyDescent="0.2">
      <c r="A292" s="7" t="s">
        <v>446</v>
      </c>
      <c r="B292" s="18" t="s">
        <v>563</v>
      </c>
      <c r="C292" s="18"/>
      <c r="D292" s="18"/>
      <c r="E292" s="18"/>
      <c r="F292" s="10">
        <v>1</v>
      </c>
      <c r="G292" s="10">
        <v>3500</v>
      </c>
    </row>
    <row r="293" spans="1:7" ht="80.099999999999994" customHeight="1" x14ac:dyDescent="0.2">
      <c r="A293" s="7" t="s">
        <v>448</v>
      </c>
      <c r="B293" s="18" t="s">
        <v>564</v>
      </c>
      <c r="C293" s="18"/>
      <c r="D293" s="18"/>
      <c r="E293" s="18"/>
      <c r="F293" s="10">
        <v>1</v>
      </c>
      <c r="G293" s="10">
        <v>10560</v>
      </c>
    </row>
    <row r="294" spans="1:7" ht="24.9" customHeight="1" x14ac:dyDescent="0.2">
      <c r="A294" s="26" t="s">
        <v>421</v>
      </c>
      <c r="B294" s="26"/>
      <c r="C294" s="26"/>
      <c r="D294" s="13" t="s">
        <v>313</v>
      </c>
      <c r="E294" s="13" t="s">
        <v>313</v>
      </c>
      <c r="F294" s="13" t="s">
        <v>313</v>
      </c>
      <c r="G294" s="13">
        <f>SUBTOTAL(9,G289:G293)</f>
        <v>929266.3</v>
      </c>
    </row>
    <row r="295" spans="1:7" ht="24.9" customHeight="1" x14ac:dyDescent="0.2"/>
    <row r="296" spans="1:7" ht="20.100000000000001" customHeight="1" x14ac:dyDescent="0.2">
      <c r="A296" s="27" t="s">
        <v>395</v>
      </c>
      <c r="B296" s="27"/>
      <c r="C296" s="28" t="s">
        <v>216</v>
      </c>
      <c r="D296" s="28"/>
      <c r="E296" s="28"/>
      <c r="F296" s="28"/>
      <c r="G296" s="28"/>
    </row>
    <row r="297" spans="1:7" ht="20.100000000000001" customHeight="1" x14ac:dyDescent="0.2">
      <c r="A297" s="27" t="s">
        <v>396</v>
      </c>
      <c r="B297" s="27"/>
      <c r="C297" s="28" t="s">
        <v>422</v>
      </c>
      <c r="D297" s="28"/>
      <c r="E297" s="28"/>
      <c r="F297" s="28"/>
      <c r="G297" s="28"/>
    </row>
    <row r="298" spans="1:7" ht="24.9" customHeight="1" x14ac:dyDescent="0.2">
      <c r="A298" s="27" t="s">
        <v>398</v>
      </c>
      <c r="B298" s="27"/>
      <c r="C298" s="28" t="s">
        <v>369</v>
      </c>
      <c r="D298" s="28"/>
      <c r="E298" s="28"/>
      <c r="F298" s="28"/>
      <c r="G298" s="28"/>
    </row>
    <row r="299" spans="1:7" ht="15" customHeight="1" x14ac:dyDescent="0.2"/>
    <row r="300" spans="1:7" ht="24.9" customHeight="1" x14ac:dyDescent="0.2">
      <c r="A300" s="22" t="s">
        <v>557</v>
      </c>
      <c r="B300" s="22"/>
      <c r="C300" s="22"/>
      <c r="D300" s="22"/>
      <c r="E300" s="22"/>
      <c r="F300" s="22"/>
      <c r="G300" s="22"/>
    </row>
    <row r="301" spans="1:7" ht="15" customHeight="1" x14ac:dyDescent="0.2"/>
    <row r="302" spans="1:7" ht="50.1" customHeight="1" x14ac:dyDescent="0.2">
      <c r="A302" s="7" t="s">
        <v>303</v>
      </c>
      <c r="B302" s="16" t="s">
        <v>500</v>
      </c>
      <c r="C302" s="16"/>
      <c r="D302" s="16"/>
      <c r="E302" s="16"/>
      <c r="F302" s="7" t="s">
        <v>558</v>
      </c>
      <c r="G302" s="7" t="s">
        <v>559</v>
      </c>
    </row>
    <row r="303" spans="1:7" ht="15" customHeight="1" x14ac:dyDescent="0.2">
      <c r="A303" s="7">
        <v>1</v>
      </c>
      <c r="B303" s="16">
        <v>2</v>
      </c>
      <c r="C303" s="16"/>
      <c r="D303" s="16"/>
      <c r="E303" s="16"/>
      <c r="F303" s="7">
        <v>3</v>
      </c>
      <c r="G303" s="7">
        <v>4</v>
      </c>
    </row>
    <row r="304" spans="1:7" ht="60" customHeight="1" x14ac:dyDescent="0.2">
      <c r="A304" s="7" t="s">
        <v>415</v>
      </c>
      <c r="B304" s="18" t="s">
        <v>565</v>
      </c>
      <c r="C304" s="18"/>
      <c r="D304" s="18"/>
      <c r="E304" s="18"/>
      <c r="F304" s="10">
        <v>1</v>
      </c>
      <c r="G304" s="10">
        <v>35940.21</v>
      </c>
    </row>
    <row r="305" spans="1:7" ht="39.9" customHeight="1" x14ac:dyDescent="0.2">
      <c r="A305" s="7" t="s">
        <v>435</v>
      </c>
      <c r="B305" s="18" t="s">
        <v>566</v>
      </c>
      <c r="C305" s="18"/>
      <c r="D305" s="18"/>
      <c r="E305" s="18"/>
      <c r="F305" s="10">
        <v>1</v>
      </c>
      <c r="G305" s="10">
        <v>7500</v>
      </c>
    </row>
    <row r="306" spans="1:7" ht="39.9" customHeight="1" x14ac:dyDescent="0.2">
      <c r="A306" s="7" t="s">
        <v>437</v>
      </c>
      <c r="B306" s="18" t="s">
        <v>567</v>
      </c>
      <c r="C306" s="18"/>
      <c r="D306" s="18"/>
      <c r="E306" s="18"/>
      <c r="F306" s="10">
        <v>1</v>
      </c>
      <c r="G306" s="10">
        <v>30820</v>
      </c>
    </row>
    <row r="307" spans="1:7" ht="39.9" customHeight="1" x14ac:dyDescent="0.2">
      <c r="A307" s="7" t="s">
        <v>443</v>
      </c>
      <c r="B307" s="18" t="s">
        <v>568</v>
      </c>
      <c r="C307" s="18"/>
      <c r="D307" s="18"/>
      <c r="E307" s="18"/>
      <c r="F307" s="10">
        <v>1</v>
      </c>
      <c r="G307" s="10">
        <v>9989</v>
      </c>
    </row>
    <row r="308" spans="1:7" ht="39.9" customHeight="1" x14ac:dyDescent="0.2">
      <c r="A308" s="7" t="s">
        <v>445</v>
      </c>
      <c r="B308" s="18" t="s">
        <v>569</v>
      </c>
      <c r="C308" s="18"/>
      <c r="D308" s="18"/>
      <c r="E308" s="18"/>
      <c r="F308" s="10">
        <v>1</v>
      </c>
      <c r="G308" s="10">
        <v>22750</v>
      </c>
    </row>
    <row r="309" spans="1:7" ht="69.900000000000006" customHeight="1" x14ac:dyDescent="0.2">
      <c r="A309" s="7" t="s">
        <v>570</v>
      </c>
      <c r="B309" s="18" t="s">
        <v>571</v>
      </c>
      <c r="C309" s="18"/>
      <c r="D309" s="18"/>
      <c r="E309" s="18"/>
      <c r="F309" s="10">
        <v>1</v>
      </c>
      <c r="G309" s="10">
        <v>7200</v>
      </c>
    </row>
    <row r="310" spans="1:7" ht="24.9" customHeight="1" x14ac:dyDescent="0.2">
      <c r="A310" s="26" t="s">
        <v>421</v>
      </c>
      <c r="B310" s="26"/>
      <c r="C310" s="26"/>
      <c r="D310" s="13" t="s">
        <v>313</v>
      </c>
      <c r="E310" s="13" t="s">
        <v>313</v>
      </c>
      <c r="F310" s="13" t="s">
        <v>313</v>
      </c>
      <c r="G310" s="13">
        <f>SUBTOTAL(9,G304:G309)</f>
        <v>114199.20999999999</v>
      </c>
    </row>
    <row r="311" spans="1:7" ht="24.9" customHeight="1" x14ac:dyDescent="0.2"/>
    <row r="312" spans="1:7" ht="20.100000000000001" customHeight="1" x14ac:dyDescent="0.2">
      <c r="A312" s="27" t="s">
        <v>395</v>
      </c>
      <c r="B312" s="27"/>
      <c r="C312" s="28" t="s">
        <v>216</v>
      </c>
      <c r="D312" s="28"/>
      <c r="E312" s="28"/>
      <c r="F312" s="28"/>
      <c r="G312" s="28"/>
    </row>
    <row r="313" spans="1:7" ht="20.100000000000001" customHeight="1" x14ac:dyDescent="0.2">
      <c r="A313" s="27" t="s">
        <v>396</v>
      </c>
      <c r="B313" s="27"/>
      <c r="C313" s="28" t="s">
        <v>397</v>
      </c>
      <c r="D313" s="28"/>
      <c r="E313" s="28"/>
      <c r="F313" s="28"/>
      <c r="G313" s="28"/>
    </row>
    <row r="314" spans="1:7" ht="24.9" customHeight="1" x14ac:dyDescent="0.2">
      <c r="A314" s="27" t="s">
        <v>398</v>
      </c>
      <c r="B314" s="27"/>
      <c r="C314" s="28" t="s">
        <v>372</v>
      </c>
      <c r="D314" s="28"/>
      <c r="E314" s="28"/>
      <c r="F314" s="28"/>
      <c r="G314" s="28"/>
    </row>
    <row r="315" spans="1:7" ht="15" customHeight="1" x14ac:dyDescent="0.2"/>
    <row r="316" spans="1:7" ht="24.9" customHeight="1" x14ac:dyDescent="0.2">
      <c r="A316" s="22" t="s">
        <v>557</v>
      </c>
      <c r="B316" s="22"/>
      <c r="C316" s="22"/>
      <c r="D316" s="22"/>
      <c r="E316" s="22"/>
      <c r="F316" s="22"/>
      <c r="G316" s="22"/>
    </row>
    <row r="317" spans="1:7" ht="15" customHeight="1" x14ac:dyDescent="0.2"/>
    <row r="318" spans="1:7" ht="50.1" customHeight="1" x14ac:dyDescent="0.2">
      <c r="A318" s="7" t="s">
        <v>303</v>
      </c>
      <c r="B318" s="16" t="s">
        <v>500</v>
      </c>
      <c r="C318" s="16"/>
      <c r="D318" s="16"/>
      <c r="E318" s="16"/>
      <c r="F318" s="7" t="s">
        <v>558</v>
      </c>
      <c r="G318" s="7" t="s">
        <v>559</v>
      </c>
    </row>
    <row r="319" spans="1:7" ht="15" customHeight="1" x14ac:dyDescent="0.2">
      <c r="A319" s="7">
        <v>1</v>
      </c>
      <c r="B319" s="16">
        <v>2</v>
      </c>
      <c r="C319" s="16"/>
      <c r="D319" s="16"/>
      <c r="E319" s="16"/>
      <c r="F319" s="7">
        <v>3</v>
      </c>
      <c r="G319" s="7">
        <v>4</v>
      </c>
    </row>
    <row r="320" spans="1:7" ht="20.100000000000001" customHeight="1" x14ac:dyDescent="0.2">
      <c r="A320" s="7" t="s">
        <v>431</v>
      </c>
      <c r="B320" s="18" t="s">
        <v>560</v>
      </c>
      <c r="C320" s="18"/>
      <c r="D320" s="18"/>
      <c r="E320" s="18"/>
      <c r="F320" s="10">
        <v>13</v>
      </c>
      <c r="G320" s="10">
        <v>719032</v>
      </c>
    </row>
    <row r="321" spans="1:7" ht="24.9" customHeight="1" x14ac:dyDescent="0.2">
      <c r="A321" s="26" t="s">
        <v>421</v>
      </c>
      <c r="B321" s="26"/>
      <c r="C321" s="26"/>
      <c r="D321" s="13" t="s">
        <v>313</v>
      </c>
      <c r="E321" s="13" t="s">
        <v>313</v>
      </c>
      <c r="F321" s="13" t="s">
        <v>313</v>
      </c>
      <c r="G321" s="13">
        <f>SUBTOTAL(9,G320:G320)</f>
        <v>719032</v>
      </c>
    </row>
    <row r="322" spans="1:7" ht="24.9" customHeight="1" x14ac:dyDescent="0.2"/>
    <row r="323" spans="1:7" ht="20.100000000000001" customHeight="1" x14ac:dyDescent="0.2">
      <c r="A323" s="27" t="s">
        <v>395</v>
      </c>
      <c r="B323" s="27"/>
      <c r="C323" s="28" t="s">
        <v>216</v>
      </c>
      <c r="D323" s="28"/>
      <c r="E323" s="28"/>
      <c r="F323" s="28"/>
      <c r="G323" s="28"/>
    </row>
    <row r="324" spans="1:7" ht="20.100000000000001" customHeight="1" x14ac:dyDescent="0.2">
      <c r="A324" s="27" t="s">
        <v>396</v>
      </c>
      <c r="B324" s="27"/>
      <c r="C324" s="28" t="s">
        <v>422</v>
      </c>
      <c r="D324" s="28"/>
      <c r="E324" s="28"/>
      <c r="F324" s="28"/>
      <c r="G324" s="28"/>
    </row>
    <row r="325" spans="1:7" ht="24.9" customHeight="1" x14ac:dyDescent="0.2">
      <c r="A325" s="27" t="s">
        <v>398</v>
      </c>
      <c r="B325" s="27"/>
      <c r="C325" s="28" t="s">
        <v>372</v>
      </c>
      <c r="D325" s="28"/>
      <c r="E325" s="28"/>
      <c r="F325" s="28"/>
      <c r="G325" s="28"/>
    </row>
    <row r="326" spans="1:7" ht="15" customHeight="1" x14ac:dyDescent="0.2"/>
    <row r="327" spans="1:7" ht="24.9" customHeight="1" x14ac:dyDescent="0.2">
      <c r="A327" s="22" t="s">
        <v>557</v>
      </c>
      <c r="B327" s="22"/>
      <c r="C327" s="22"/>
      <c r="D327" s="22"/>
      <c r="E327" s="22"/>
      <c r="F327" s="22"/>
      <c r="G327" s="22"/>
    </row>
    <row r="328" spans="1:7" ht="15" customHeight="1" x14ac:dyDescent="0.2"/>
    <row r="329" spans="1:7" ht="50.1" customHeight="1" x14ac:dyDescent="0.2">
      <c r="A329" s="7" t="s">
        <v>303</v>
      </c>
      <c r="B329" s="16" t="s">
        <v>500</v>
      </c>
      <c r="C329" s="16"/>
      <c r="D329" s="16"/>
      <c r="E329" s="16"/>
      <c r="F329" s="7" t="s">
        <v>558</v>
      </c>
      <c r="G329" s="7" t="s">
        <v>559</v>
      </c>
    </row>
    <row r="330" spans="1:7" ht="15" customHeight="1" x14ac:dyDescent="0.2">
      <c r="A330" s="7">
        <v>1</v>
      </c>
      <c r="B330" s="16">
        <v>2</v>
      </c>
      <c r="C330" s="16"/>
      <c r="D330" s="16"/>
      <c r="E330" s="16"/>
      <c r="F330" s="7">
        <v>3</v>
      </c>
      <c r="G330" s="7">
        <v>4</v>
      </c>
    </row>
    <row r="331" spans="1:7" ht="60" customHeight="1" x14ac:dyDescent="0.2">
      <c r="A331" s="7" t="s">
        <v>415</v>
      </c>
      <c r="B331" s="18" t="s">
        <v>565</v>
      </c>
      <c r="C331" s="18"/>
      <c r="D331" s="18"/>
      <c r="E331" s="18"/>
      <c r="F331" s="10">
        <v>1</v>
      </c>
      <c r="G331" s="10">
        <v>36739.879999999997</v>
      </c>
    </row>
    <row r="332" spans="1:7" ht="24.9" customHeight="1" x14ac:dyDescent="0.2">
      <c r="A332" s="26" t="s">
        <v>421</v>
      </c>
      <c r="B332" s="26"/>
      <c r="C332" s="26"/>
      <c r="D332" s="13" t="s">
        <v>313</v>
      </c>
      <c r="E332" s="13" t="s">
        <v>313</v>
      </c>
      <c r="F332" s="13" t="s">
        <v>313</v>
      </c>
      <c r="G332" s="13">
        <f>SUBTOTAL(9,G331:G331)</f>
        <v>36739.879999999997</v>
      </c>
    </row>
    <row r="333" spans="1:7" ht="24.9" customHeight="1" x14ac:dyDescent="0.2"/>
    <row r="334" spans="1:7" ht="20.100000000000001" customHeight="1" x14ac:dyDescent="0.2">
      <c r="A334" s="27" t="s">
        <v>395</v>
      </c>
      <c r="B334" s="27"/>
      <c r="C334" s="28" t="s">
        <v>216</v>
      </c>
      <c r="D334" s="28"/>
      <c r="E334" s="28"/>
      <c r="F334" s="28"/>
      <c r="G334" s="28"/>
    </row>
    <row r="335" spans="1:7" ht="20.100000000000001" customHeight="1" x14ac:dyDescent="0.2">
      <c r="A335" s="27" t="s">
        <v>396</v>
      </c>
      <c r="B335" s="27"/>
      <c r="C335" s="28" t="s">
        <v>397</v>
      </c>
      <c r="D335" s="28"/>
      <c r="E335" s="28"/>
      <c r="F335" s="28"/>
      <c r="G335" s="28"/>
    </row>
    <row r="336" spans="1:7" ht="24.9" customHeight="1" x14ac:dyDescent="0.2">
      <c r="A336" s="27" t="s">
        <v>398</v>
      </c>
      <c r="B336" s="27"/>
      <c r="C336" s="28" t="s">
        <v>375</v>
      </c>
      <c r="D336" s="28"/>
      <c r="E336" s="28"/>
      <c r="F336" s="28"/>
      <c r="G336" s="28"/>
    </row>
    <row r="337" spans="1:7" ht="15" customHeight="1" x14ac:dyDescent="0.2"/>
    <row r="338" spans="1:7" ht="24.9" customHeight="1" x14ac:dyDescent="0.2">
      <c r="A338" s="22" t="s">
        <v>557</v>
      </c>
      <c r="B338" s="22"/>
      <c r="C338" s="22"/>
      <c r="D338" s="22"/>
      <c r="E338" s="22"/>
      <c r="F338" s="22"/>
      <c r="G338" s="22"/>
    </row>
    <row r="339" spans="1:7" ht="15" customHeight="1" x14ac:dyDescent="0.2"/>
    <row r="340" spans="1:7" ht="50.1" customHeight="1" x14ac:dyDescent="0.2">
      <c r="A340" s="7" t="s">
        <v>303</v>
      </c>
      <c r="B340" s="16" t="s">
        <v>500</v>
      </c>
      <c r="C340" s="16"/>
      <c r="D340" s="16"/>
      <c r="E340" s="16"/>
      <c r="F340" s="7" t="s">
        <v>558</v>
      </c>
      <c r="G340" s="7" t="s">
        <v>559</v>
      </c>
    </row>
    <row r="341" spans="1:7" ht="15" customHeight="1" x14ac:dyDescent="0.2">
      <c r="A341" s="7">
        <v>1</v>
      </c>
      <c r="B341" s="16">
        <v>2</v>
      </c>
      <c r="C341" s="16"/>
      <c r="D341" s="16"/>
      <c r="E341" s="16"/>
      <c r="F341" s="7">
        <v>3</v>
      </c>
      <c r="G341" s="7">
        <v>4</v>
      </c>
    </row>
    <row r="342" spans="1:7" ht="20.100000000000001" customHeight="1" x14ac:dyDescent="0.2">
      <c r="A342" s="7" t="s">
        <v>431</v>
      </c>
      <c r="B342" s="18" t="s">
        <v>560</v>
      </c>
      <c r="C342" s="18"/>
      <c r="D342" s="18"/>
      <c r="E342" s="18"/>
      <c r="F342" s="10">
        <v>13</v>
      </c>
      <c r="G342" s="10">
        <v>754984</v>
      </c>
    </row>
    <row r="343" spans="1:7" ht="24.9" customHeight="1" x14ac:dyDescent="0.2">
      <c r="A343" s="26" t="s">
        <v>421</v>
      </c>
      <c r="B343" s="26"/>
      <c r="C343" s="26"/>
      <c r="D343" s="13" t="s">
        <v>313</v>
      </c>
      <c r="E343" s="13" t="s">
        <v>313</v>
      </c>
      <c r="F343" s="13" t="s">
        <v>313</v>
      </c>
      <c r="G343" s="13">
        <f>SUBTOTAL(9,G342:G342)</f>
        <v>754984</v>
      </c>
    </row>
    <row r="344" spans="1:7" ht="24.9" customHeight="1" x14ac:dyDescent="0.2"/>
    <row r="345" spans="1:7" ht="20.100000000000001" customHeight="1" x14ac:dyDescent="0.2">
      <c r="A345" s="27" t="s">
        <v>395</v>
      </c>
      <c r="B345" s="27"/>
      <c r="C345" s="28" t="s">
        <v>216</v>
      </c>
      <c r="D345" s="28"/>
      <c r="E345" s="28"/>
      <c r="F345" s="28"/>
      <c r="G345" s="28"/>
    </row>
    <row r="346" spans="1:7" ht="20.100000000000001" customHeight="1" x14ac:dyDescent="0.2">
      <c r="A346" s="27" t="s">
        <v>396</v>
      </c>
      <c r="B346" s="27"/>
      <c r="C346" s="28" t="s">
        <v>422</v>
      </c>
      <c r="D346" s="28"/>
      <c r="E346" s="28"/>
      <c r="F346" s="28"/>
      <c r="G346" s="28"/>
    </row>
    <row r="347" spans="1:7" ht="24.9" customHeight="1" x14ac:dyDescent="0.2">
      <c r="A347" s="27" t="s">
        <v>398</v>
      </c>
      <c r="B347" s="27"/>
      <c r="C347" s="28" t="s">
        <v>375</v>
      </c>
      <c r="D347" s="28"/>
      <c r="E347" s="28"/>
      <c r="F347" s="28"/>
      <c r="G347" s="28"/>
    </row>
    <row r="348" spans="1:7" ht="15" customHeight="1" x14ac:dyDescent="0.2"/>
    <row r="349" spans="1:7" ht="24.9" customHeight="1" x14ac:dyDescent="0.2">
      <c r="A349" s="22" t="s">
        <v>557</v>
      </c>
      <c r="B349" s="22"/>
      <c r="C349" s="22"/>
      <c r="D349" s="22"/>
      <c r="E349" s="22"/>
      <c r="F349" s="22"/>
      <c r="G349" s="22"/>
    </row>
    <row r="350" spans="1:7" ht="15" customHeight="1" x14ac:dyDescent="0.2"/>
    <row r="351" spans="1:7" ht="50.1" customHeight="1" x14ac:dyDescent="0.2">
      <c r="A351" s="7" t="s">
        <v>303</v>
      </c>
      <c r="B351" s="16" t="s">
        <v>500</v>
      </c>
      <c r="C351" s="16"/>
      <c r="D351" s="16"/>
      <c r="E351" s="16"/>
      <c r="F351" s="7" t="s">
        <v>558</v>
      </c>
      <c r="G351" s="7" t="s">
        <v>559</v>
      </c>
    </row>
    <row r="352" spans="1:7" ht="15" customHeight="1" x14ac:dyDescent="0.2">
      <c r="A352" s="7">
        <v>1</v>
      </c>
      <c r="B352" s="16">
        <v>2</v>
      </c>
      <c r="C352" s="16"/>
      <c r="D352" s="16"/>
      <c r="E352" s="16"/>
      <c r="F352" s="7">
        <v>3</v>
      </c>
      <c r="G352" s="7">
        <v>4</v>
      </c>
    </row>
    <row r="353" spans="1:7" ht="60" customHeight="1" x14ac:dyDescent="0.2">
      <c r="A353" s="7" t="s">
        <v>415</v>
      </c>
      <c r="B353" s="18" t="s">
        <v>565</v>
      </c>
      <c r="C353" s="18"/>
      <c r="D353" s="18"/>
      <c r="E353" s="18"/>
      <c r="F353" s="10">
        <v>1</v>
      </c>
      <c r="G353" s="10">
        <v>24644.2</v>
      </c>
    </row>
    <row r="354" spans="1:7" ht="24.9" customHeight="1" x14ac:dyDescent="0.2">
      <c r="A354" s="26" t="s">
        <v>421</v>
      </c>
      <c r="B354" s="26"/>
      <c r="C354" s="26"/>
      <c r="D354" s="13" t="s">
        <v>313</v>
      </c>
      <c r="E354" s="13" t="s">
        <v>313</v>
      </c>
      <c r="F354" s="13" t="s">
        <v>313</v>
      </c>
      <c r="G354" s="13">
        <f>SUBTOTAL(9,G353:G353)</f>
        <v>24644.2</v>
      </c>
    </row>
    <row r="355" spans="1:7" ht="24.9" customHeight="1" x14ac:dyDescent="0.2"/>
    <row r="356" spans="1:7" ht="20.100000000000001" customHeight="1" x14ac:dyDescent="0.2">
      <c r="A356" s="27" t="s">
        <v>395</v>
      </c>
      <c r="B356" s="27"/>
      <c r="C356" s="28" t="s">
        <v>216</v>
      </c>
      <c r="D356" s="28"/>
      <c r="E356" s="28"/>
      <c r="F356" s="28"/>
      <c r="G356" s="28"/>
    </row>
    <row r="357" spans="1:7" ht="20.100000000000001" customHeight="1" x14ac:dyDescent="0.2">
      <c r="A357" s="27" t="s">
        <v>396</v>
      </c>
      <c r="B357" s="27"/>
      <c r="C357" s="28" t="s">
        <v>535</v>
      </c>
      <c r="D357" s="28"/>
      <c r="E357" s="28"/>
      <c r="F357" s="28"/>
      <c r="G357" s="28"/>
    </row>
    <row r="358" spans="1:7" ht="24.9" customHeight="1" x14ac:dyDescent="0.2">
      <c r="A358" s="27" t="s">
        <v>398</v>
      </c>
      <c r="B358" s="27"/>
      <c r="C358" s="28" t="s">
        <v>369</v>
      </c>
      <c r="D358" s="28"/>
      <c r="E358" s="28"/>
      <c r="F358" s="28"/>
      <c r="G358" s="28"/>
    </row>
    <row r="359" spans="1:7" ht="15" customHeight="1" x14ac:dyDescent="0.2"/>
    <row r="360" spans="1:7" ht="24.9" customHeight="1" x14ac:dyDescent="0.2">
      <c r="A360" s="22" t="s">
        <v>572</v>
      </c>
      <c r="B360" s="22"/>
      <c r="C360" s="22"/>
      <c r="D360" s="22"/>
      <c r="E360" s="22"/>
      <c r="F360" s="22"/>
      <c r="G360" s="22"/>
    </row>
    <row r="361" spans="1:7" ht="15" customHeight="1" x14ac:dyDescent="0.2"/>
    <row r="362" spans="1:7" ht="50.1" customHeight="1" x14ac:dyDescent="0.2">
      <c r="A362" s="7" t="s">
        <v>303</v>
      </c>
      <c r="B362" s="16" t="s">
        <v>500</v>
      </c>
      <c r="C362" s="16"/>
      <c r="D362" s="16"/>
      <c r="E362" s="7" t="s">
        <v>532</v>
      </c>
      <c r="F362" s="7" t="s">
        <v>573</v>
      </c>
      <c r="G362" s="7" t="s">
        <v>574</v>
      </c>
    </row>
    <row r="363" spans="1:7" ht="15" customHeight="1" x14ac:dyDescent="0.2">
      <c r="A363" s="7">
        <v>1</v>
      </c>
      <c r="B363" s="16">
        <v>2</v>
      </c>
      <c r="C363" s="16"/>
      <c r="D363" s="16"/>
      <c r="E363" s="7">
        <v>3</v>
      </c>
      <c r="F363" s="7">
        <v>4</v>
      </c>
      <c r="G363" s="7">
        <v>5</v>
      </c>
    </row>
    <row r="364" spans="1:7" ht="60" customHeight="1" x14ac:dyDescent="0.2">
      <c r="A364" s="7" t="s">
        <v>310</v>
      </c>
      <c r="B364" s="18" t="s">
        <v>575</v>
      </c>
      <c r="C364" s="18"/>
      <c r="D364" s="18"/>
      <c r="E364" s="10">
        <v>59</v>
      </c>
      <c r="F364" s="10">
        <v>2744.7457629999999</v>
      </c>
      <c r="G364" s="10">
        <v>161940</v>
      </c>
    </row>
    <row r="365" spans="1:7" ht="60" customHeight="1" x14ac:dyDescent="0.2">
      <c r="A365" s="7" t="s">
        <v>411</v>
      </c>
      <c r="B365" s="18" t="s">
        <v>576</v>
      </c>
      <c r="C365" s="18"/>
      <c r="D365" s="18"/>
      <c r="E365" s="10">
        <v>16</v>
      </c>
      <c r="F365" s="10">
        <v>2350</v>
      </c>
      <c r="G365" s="10">
        <v>37600</v>
      </c>
    </row>
    <row r="366" spans="1:7" ht="24.9" customHeight="1" x14ac:dyDescent="0.2">
      <c r="A366" s="26" t="s">
        <v>421</v>
      </c>
      <c r="B366" s="26"/>
      <c r="C366" s="26"/>
      <c r="D366" s="13" t="s">
        <v>313</v>
      </c>
      <c r="E366" s="13" t="s">
        <v>313</v>
      </c>
      <c r="F366" s="13" t="s">
        <v>313</v>
      </c>
      <c r="G366" s="13">
        <f>SUBTOTAL(9,G364:G365)</f>
        <v>199540</v>
      </c>
    </row>
    <row r="367" spans="1:7" ht="24.9" customHeight="1" x14ac:dyDescent="0.2"/>
    <row r="368" spans="1:7" ht="20.100000000000001" customHeight="1" x14ac:dyDescent="0.2">
      <c r="A368" s="27" t="s">
        <v>395</v>
      </c>
      <c r="B368" s="27"/>
      <c r="C368" s="28" t="s">
        <v>216</v>
      </c>
      <c r="D368" s="28"/>
      <c r="E368" s="28"/>
      <c r="F368" s="28"/>
      <c r="G368" s="28"/>
    </row>
    <row r="369" spans="1:7" ht="20.100000000000001" customHeight="1" x14ac:dyDescent="0.2">
      <c r="A369" s="27" t="s">
        <v>396</v>
      </c>
      <c r="B369" s="27"/>
      <c r="C369" s="28" t="s">
        <v>397</v>
      </c>
      <c r="D369" s="28"/>
      <c r="E369" s="28"/>
      <c r="F369" s="28"/>
      <c r="G369" s="28"/>
    </row>
    <row r="370" spans="1:7" ht="24.9" customHeight="1" x14ac:dyDescent="0.2">
      <c r="A370" s="27" t="s">
        <v>398</v>
      </c>
      <c r="B370" s="27"/>
      <c r="C370" s="28" t="s">
        <v>369</v>
      </c>
      <c r="D370" s="28"/>
      <c r="E370" s="28"/>
      <c r="F370" s="28"/>
      <c r="G370" s="28"/>
    </row>
    <row r="371" spans="1:7" ht="15" customHeight="1" x14ac:dyDescent="0.2"/>
    <row r="372" spans="1:7" ht="24.9" customHeight="1" x14ac:dyDescent="0.2">
      <c r="A372" s="22" t="s">
        <v>572</v>
      </c>
      <c r="B372" s="22"/>
      <c r="C372" s="22"/>
      <c r="D372" s="22"/>
      <c r="E372" s="22"/>
      <c r="F372" s="22"/>
      <c r="G372" s="22"/>
    </row>
    <row r="373" spans="1:7" ht="15" customHeight="1" x14ac:dyDescent="0.2"/>
    <row r="374" spans="1:7" ht="50.1" customHeight="1" x14ac:dyDescent="0.2">
      <c r="A374" s="7" t="s">
        <v>303</v>
      </c>
      <c r="B374" s="16" t="s">
        <v>500</v>
      </c>
      <c r="C374" s="16"/>
      <c r="D374" s="16"/>
      <c r="E374" s="7" t="s">
        <v>532</v>
      </c>
      <c r="F374" s="7" t="s">
        <v>573</v>
      </c>
      <c r="G374" s="7" t="s">
        <v>574</v>
      </c>
    </row>
    <row r="375" spans="1:7" ht="15" customHeight="1" x14ac:dyDescent="0.2">
      <c r="A375" s="7">
        <v>1</v>
      </c>
      <c r="B375" s="16">
        <v>2</v>
      </c>
      <c r="C375" s="16"/>
      <c r="D375" s="16"/>
      <c r="E375" s="7">
        <v>3</v>
      </c>
      <c r="F375" s="7">
        <v>4</v>
      </c>
      <c r="G375" s="7">
        <v>5</v>
      </c>
    </row>
    <row r="376" spans="1:7" ht="39.9" customHeight="1" x14ac:dyDescent="0.2">
      <c r="A376" s="7" t="s">
        <v>412</v>
      </c>
      <c r="B376" s="18" t="s">
        <v>577</v>
      </c>
      <c r="C376" s="18"/>
      <c r="D376" s="18"/>
      <c r="E376" s="10">
        <v>24</v>
      </c>
      <c r="F376" s="10">
        <v>2512.5</v>
      </c>
      <c r="G376" s="10">
        <v>60300</v>
      </c>
    </row>
    <row r="377" spans="1:7" ht="39.9" customHeight="1" x14ac:dyDescent="0.2">
      <c r="A377" s="7" t="s">
        <v>413</v>
      </c>
      <c r="B377" s="18" t="s">
        <v>578</v>
      </c>
      <c r="C377" s="18"/>
      <c r="D377" s="18"/>
      <c r="E377" s="10">
        <v>22</v>
      </c>
      <c r="F377" s="10">
        <v>3318.181818</v>
      </c>
      <c r="G377" s="10">
        <v>73000</v>
      </c>
    </row>
    <row r="378" spans="1:7" ht="39.9" customHeight="1" x14ac:dyDescent="0.2">
      <c r="A378" s="7" t="s">
        <v>414</v>
      </c>
      <c r="B378" s="18" t="s">
        <v>579</v>
      </c>
      <c r="C378" s="18"/>
      <c r="D378" s="18"/>
      <c r="E378" s="10">
        <v>1</v>
      </c>
      <c r="F378" s="10">
        <v>45000</v>
      </c>
      <c r="G378" s="10">
        <v>45000</v>
      </c>
    </row>
    <row r="379" spans="1:7" ht="39.9" customHeight="1" x14ac:dyDescent="0.2">
      <c r="A379" s="7" t="s">
        <v>415</v>
      </c>
      <c r="B379" s="18" t="s">
        <v>580</v>
      </c>
      <c r="C379" s="18"/>
      <c r="D379" s="18"/>
      <c r="E379" s="10">
        <v>1</v>
      </c>
      <c r="F379" s="10">
        <v>19000</v>
      </c>
      <c r="G379" s="10">
        <v>19000</v>
      </c>
    </row>
    <row r="380" spans="1:7" ht="24.9" customHeight="1" x14ac:dyDescent="0.2">
      <c r="A380" s="26" t="s">
        <v>421</v>
      </c>
      <c r="B380" s="26"/>
      <c r="C380" s="26"/>
      <c r="D380" s="13" t="s">
        <v>313</v>
      </c>
      <c r="E380" s="13" t="s">
        <v>313</v>
      </c>
      <c r="F380" s="13" t="s">
        <v>313</v>
      </c>
      <c r="G380" s="13">
        <f>SUBTOTAL(9,G376:G379)</f>
        <v>197300</v>
      </c>
    </row>
    <row r="381" spans="1:7" ht="24.9" customHeight="1" x14ac:dyDescent="0.2"/>
    <row r="382" spans="1:7" ht="20.100000000000001" customHeight="1" x14ac:dyDescent="0.2">
      <c r="A382" s="27" t="s">
        <v>395</v>
      </c>
      <c r="B382" s="27"/>
      <c r="C382" s="28" t="s">
        <v>216</v>
      </c>
      <c r="D382" s="28"/>
      <c r="E382" s="28"/>
      <c r="F382" s="28"/>
      <c r="G382" s="28"/>
    </row>
    <row r="383" spans="1:7" ht="20.100000000000001" customHeight="1" x14ac:dyDescent="0.2">
      <c r="A383" s="27" t="s">
        <v>396</v>
      </c>
      <c r="B383" s="27"/>
      <c r="C383" s="28" t="s">
        <v>422</v>
      </c>
      <c r="D383" s="28"/>
      <c r="E383" s="28"/>
      <c r="F383" s="28"/>
      <c r="G383" s="28"/>
    </row>
    <row r="384" spans="1:7" ht="24.9" customHeight="1" x14ac:dyDescent="0.2">
      <c r="A384" s="27" t="s">
        <v>398</v>
      </c>
      <c r="B384" s="27"/>
      <c r="C384" s="28" t="s">
        <v>369</v>
      </c>
      <c r="D384" s="28"/>
      <c r="E384" s="28"/>
      <c r="F384" s="28"/>
      <c r="G384" s="28"/>
    </row>
    <row r="385" spans="1:7" ht="15" customHeight="1" x14ac:dyDescent="0.2"/>
    <row r="386" spans="1:7" ht="24.9" customHeight="1" x14ac:dyDescent="0.2">
      <c r="A386" s="22" t="s">
        <v>572</v>
      </c>
      <c r="B386" s="22"/>
      <c r="C386" s="22"/>
      <c r="D386" s="22"/>
      <c r="E386" s="22"/>
      <c r="F386" s="22"/>
      <c r="G386" s="22"/>
    </row>
    <row r="387" spans="1:7" ht="15" customHeight="1" x14ac:dyDescent="0.2"/>
    <row r="388" spans="1:7" ht="50.1" customHeight="1" x14ac:dyDescent="0.2">
      <c r="A388" s="7" t="s">
        <v>303</v>
      </c>
      <c r="B388" s="16" t="s">
        <v>500</v>
      </c>
      <c r="C388" s="16"/>
      <c r="D388" s="16"/>
      <c r="E388" s="7" t="s">
        <v>532</v>
      </c>
      <c r="F388" s="7" t="s">
        <v>573</v>
      </c>
      <c r="G388" s="7" t="s">
        <v>574</v>
      </c>
    </row>
    <row r="389" spans="1:7" ht="15" customHeight="1" x14ac:dyDescent="0.2">
      <c r="A389" s="7">
        <v>1</v>
      </c>
      <c r="B389" s="16">
        <v>2</v>
      </c>
      <c r="C389" s="16"/>
      <c r="D389" s="16"/>
      <c r="E389" s="7">
        <v>3</v>
      </c>
      <c r="F389" s="7">
        <v>4</v>
      </c>
      <c r="G389" s="7">
        <v>5</v>
      </c>
    </row>
    <row r="390" spans="1:7" ht="39.9" customHeight="1" x14ac:dyDescent="0.2">
      <c r="A390" s="7" t="s">
        <v>410</v>
      </c>
      <c r="B390" s="18" t="s">
        <v>581</v>
      </c>
      <c r="C390" s="18"/>
      <c r="D390" s="18"/>
      <c r="E390" s="10">
        <v>1</v>
      </c>
      <c r="F390" s="10">
        <v>10000</v>
      </c>
      <c r="G390" s="10">
        <v>10000</v>
      </c>
    </row>
    <row r="391" spans="1:7" ht="24.9" customHeight="1" x14ac:dyDescent="0.2">
      <c r="A391" s="26" t="s">
        <v>421</v>
      </c>
      <c r="B391" s="26"/>
      <c r="C391" s="26"/>
      <c r="D391" s="13" t="s">
        <v>313</v>
      </c>
      <c r="E391" s="13" t="s">
        <v>313</v>
      </c>
      <c r="F391" s="13" t="s">
        <v>313</v>
      </c>
      <c r="G391" s="13">
        <f>SUBTOTAL(9,G390:G390)</f>
        <v>10000</v>
      </c>
    </row>
    <row r="392" spans="1:7" ht="24.9" customHeight="1" x14ac:dyDescent="0.2"/>
    <row r="393" spans="1:7" ht="24.9" customHeight="1" x14ac:dyDescent="0.2">
      <c r="A393" s="27" t="s">
        <v>395</v>
      </c>
      <c r="B393" s="27"/>
      <c r="C393" s="28"/>
      <c r="D393" s="28"/>
      <c r="E393" s="28"/>
      <c r="F393" s="28"/>
      <c r="G393" s="28"/>
    </row>
    <row r="394" spans="1:7" ht="24.9" customHeight="1" x14ac:dyDescent="0.2">
      <c r="A394" s="27" t="s">
        <v>396</v>
      </c>
      <c r="B394" s="27"/>
      <c r="C394" s="28"/>
      <c r="D394" s="28"/>
      <c r="E394" s="28"/>
      <c r="F394" s="28"/>
      <c r="G394" s="28"/>
    </row>
    <row r="395" spans="1:7" ht="24.9" customHeight="1" x14ac:dyDescent="0.2">
      <c r="A395" s="27" t="s">
        <v>398</v>
      </c>
      <c r="B395" s="27"/>
      <c r="C395" s="28" t="s">
        <v>372</v>
      </c>
      <c r="D395" s="28"/>
      <c r="E395" s="28"/>
      <c r="F395" s="28"/>
      <c r="G395" s="28"/>
    </row>
    <row r="396" spans="1:7" ht="15" customHeight="1" x14ac:dyDescent="0.2"/>
    <row r="397" spans="1:7" ht="24.9" customHeight="1" x14ac:dyDescent="0.2">
      <c r="A397" s="22" t="s">
        <v>582</v>
      </c>
      <c r="B397" s="22"/>
      <c r="C397" s="22"/>
      <c r="D397" s="22"/>
      <c r="E397" s="22"/>
      <c r="F397" s="22"/>
      <c r="G397" s="22"/>
    </row>
    <row r="398" spans="1:7" ht="15" customHeight="1" x14ac:dyDescent="0.2"/>
    <row r="399" spans="1:7" ht="50.1" customHeight="1" x14ac:dyDescent="0.2">
      <c r="A399" s="7" t="s">
        <v>303</v>
      </c>
      <c r="B399" s="16" t="s">
        <v>500</v>
      </c>
      <c r="C399" s="16"/>
      <c r="D399" s="16"/>
      <c r="E399" s="7" t="s">
        <v>532</v>
      </c>
      <c r="F399" s="7" t="s">
        <v>573</v>
      </c>
      <c r="G399" s="7" t="s">
        <v>574</v>
      </c>
    </row>
    <row r="400" spans="1:7" ht="24.9" customHeight="1" x14ac:dyDescent="0.2">
      <c r="A400" s="7" t="s">
        <v>59</v>
      </c>
      <c r="B400" s="16" t="s">
        <v>59</v>
      </c>
      <c r="C400" s="16"/>
      <c r="D400" s="16"/>
      <c r="E400" s="7" t="s">
        <v>59</v>
      </c>
      <c r="F400" s="7" t="s">
        <v>59</v>
      </c>
      <c r="G400" s="7" t="s">
        <v>59</v>
      </c>
    </row>
    <row r="401" spans="1:7" ht="24.9" customHeight="1" x14ac:dyDescent="0.2"/>
    <row r="402" spans="1:7" ht="24.9" customHeight="1" x14ac:dyDescent="0.2">
      <c r="A402" s="27" t="s">
        <v>395</v>
      </c>
      <c r="B402" s="27"/>
      <c r="C402" s="28"/>
      <c r="D402" s="28"/>
      <c r="E402" s="28"/>
      <c r="F402" s="28"/>
      <c r="G402" s="28"/>
    </row>
    <row r="403" spans="1:7" ht="24.9" customHeight="1" x14ac:dyDescent="0.2">
      <c r="A403" s="27" t="s">
        <v>396</v>
      </c>
      <c r="B403" s="27"/>
      <c r="C403" s="28"/>
      <c r="D403" s="28"/>
      <c r="E403" s="28"/>
      <c r="F403" s="28"/>
      <c r="G403" s="28"/>
    </row>
    <row r="404" spans="1:7" ht="24.9" customHeight="1" x14ac:dyDescent="0.2">
      <c r="A404" s="27" t="s">
        <v>398</v>
      </c>
      <c r="B404" s="27"/>
      <c r="C404" s="28" t="s">
        <v>375</v>
      </c>
      <c r="D404" s="28"/>
      <c r="E404" s="28"/>
      <c r="F404" s="28"/>
      <c r="G404" s="28"/>
    </row>
    <row r="405" spans="1:7" ht="15" customHeight="1" x14ac:dyDescent="0.2"/>
    <row r="406" spans="1:7" ht="24.9" customHeight="1" x14ac:dyDescent="0.2">
      <c r="A406" s="22" t="s">
        <v>582</v>
      </c>
      <c r="B406" s="22"/>
      <c r="C406" s="22"/>
      <c r="D406" s="22"/>
      <c r="E406" s="22"/>
      <c r="F406" s="22"/>
      <c r="G406" s="22"/>
    </row>
    <row r="407" spans="1:7" ht="15" customHeight="1" x14ac:dyDescent="0.2"/>
    <row r="408" spans="1:7" ht="50.1" customHeight="1" x14ac:dyDescent="0.2">
      <c r="A408" s="7" t="s">
        <v>303</v>
      </c>
      <c r="B408" s="16" t="s">
        <v>500</v>
      </c>
      <c r="C408" s="16"/>
      <c r="D408" s="16"/>
      <c r="E408" s="7" t="s">
        <v>532</v>
      </c>
      <c r="F408" s="7" t="s">
        <v>573</v>
      </c>
      <c r="G408" s="7" t="s">
        <v>574</v>
      </c>
    </row>
    <row r="409" spans="1:7" ht="24.9" customHeight="1" x14ac:dyDescent="0.2">
      <c r="A409" s="7" t="s">
        <v>59</v>
      </c>
      <c r="B409" s="16" t="s">
        <v>59</v>
      </c>
      <c r="C409" s="16"/>
      <c r="D409" s="16"/>
      <c r="E409" s="7" t="s">
        <v>59</v>
      </c>
      <c r="F409" s="7" t="s">
        <v>59</v>
      </c>
      <c r="G409" s="7" t="s">
        <v>59</v>
      </c>
    </row>
    <row r="410" spans="1:7" ht="24.9" customHeight="1" x14ac:dyDescent="0.2"/>
    <row r="411" spans="1:7" ht="20.100000000000001" customHeight="1" x14ac:dyDescent="0.2">
      <c r="A411" s="27" t="s">
        <v>395</v>
      </c>
      <c r="B411" s="27"/>
      <c r="C411" s="28" t="s">
        <v>216</v>
      </c>
      <c r="D411" s="28"/>
      <c r="E411" s="28"/>
      <c r="F411" s="28"/>
      <c r="G411" s="28"/>
    </row>
    <row r="412" spans="1:7" ht="20.100000000000001" customHeight="1" x14ac:dyDescent="0.2">
      <c r="A412" s="27" t="s">
        <v>396</v>
      </c>
      <c r="B412" s="27"/>
      <c r="C412" s="28" t="s">
        <v>397</v>
      </c>
      <c r="D412" s="28"/>
      <c r="E412" s="28"/>
      <c r="F412" s="28"/>
      <c r="G412" s="28"/>
    </row>
    <row r="413" spans="1:7" ht="24.9" customHeight="1" x14ac:dyDescent="0.2">
      <c r="A413" s="27" t="s">
        <v>398</v>
      </c>
      <c r="B413" s="27"/>
      <c r="C413" s="28" t="s">
        <v>369</v>
      </c>
      <c r="D413" s="28"/>
      <c r="E413" s="28"/>
      <c r="F413" s="28"/>
      <c r="G413" s="28"/>
    </row>
    <row r="414" spans="1:7" ht="15" customHeight="1" x14ac:dyDescent="0.2"/>
    <row r="415" spans="1:7" ht="24.9" customHeight="1" x14ac:dyDescent="0.2">
      <c r="A415" s="22" t="s">
        <v>583</v>
      </c>
      <c r="B415" s="22"/>
      <c r="C415" s="22"/>
      <c r="D415" s="22"/>
      <c r="E415" s="22"/>
      <c r="F415" s="22"/>
      <c r="G415" s="22"/>
    </row>
    <row r="416" spans="1:7" ht="15" customHeight="1" x14ac:dyDescent="0.2"/>
    <row r="417" spans="1:7" ht="50.1" customHeight="1" x14ac:dyDescent="0.2">
      <c r="A417" s="7" t="s">
        <v>303</v>
      </c>
      <c r="B417" s="16" t="s">
        <v>500</v>
      </c>
      <c r="C417" s="16"/>
      <c r="D417" s="7" t="s">
        <v>584</v>
      </c>
      <c r="E417" s="7" t="s">
        <v>532</v>
      </c>
      <c r="F417" s="7" t="s">
        <v>585</v>
      </c>
      <c r="G417" s="7" t="s">
        <v>586</v>
      </c>
    </row>
    <row r="418" spans="1:7" ht="15" customHeight="1" x14ac:dyDescent="0.2">
      <c r="A418" s="7">
        <v>1</v>
      </c>
      <c r="B418" s="16">
        <v>2</v>
      </c>
      <c r="C418" s="16"/>
      <c r="D418" s="7">
        <v>3</v>
      </c>
      <c r="E418" s="7">
        <v>4</v>
      </c>
      <c r="F418" s="7">
        <v>5</v>
      </c>
      <c r="G418" s="7">
        <v>6</v>
      </c>
    </row>
    <row r="419" spans="1:7" ht="39.9" customHeight="1" x14ac:dyDescent="0.2">
      <c r="A419" s="7" t="s">
        <v>310</v>
      </c>
      <c r="B419" s="18" t="s">
        <v>587</v>
      </c>
      <c r="C419" s="18"/>
      <c r="D419" s="7"/>
      <c r="E419" s="10">
        <v>206</v>
      </c>
      <c r="F419" s="10">
        <v>202.68776700000001</v>
      </c>
      <c r="G419" s="10">
        <v>41753.68</v>
      </c>
    </row>
    <row r="420" spans="1:7" ht="39.9" customHeight="1" x14ac:dyDescent="0.2">
      <c r="A420" s="7" t="s">
        <v>414</v>
      </c>
      <c r="B420" s="18" t="s">
        <v>588</v>
      </c>
      <c r="C420" s="18"/>
      <c r="D420" s="7"/>
      <c r="E420" s="10">
        <v>252</v>
      </c>
      <c r="F420" s="10">
        <v>39.555556000000003</v>
      </c>
      <c r="G420" s="10">
        <v>9968</v>
      </c>
    </row>
    <row r="421" spans="1:7" ht="39.9" customHeight="1" x14ac:dyDescent="0.2">
      <c r="A421" s="7" t="s">
        <v>416</v>
      </c>
      <c r="B421" s="18" t="s">
        <v>589</v>
      </c>
      <c r="C421" s="18"/>
      <c r="D421" s="7"/>
      <c r="E421" s="10">
        <v>12</v>
      </c>
      <c r="F421" s="10">
        <v>2319.666667</v>
      </c>
      <c r="G421" s="10">
        <v>27836</v>
      </c>
    </row>
    <row r="422" spans="1:7" ht="39.9" customHeight="1" x14ac:dyDescent="0.2">
      <c r="A422" s="7" t="s">
        <v>417</v>
      </c>
      <c r="B422" s="18" t="s">
        <v>590</v>
      </c>
      <c r="C422" s="18"/>
      <c r="D422" s="7"/>
      <c r="E422" s="10">
        <v>125</v>
      </c>
      <c r="F422" s="10">
        <v>32.799999999999997</v>
      </c>
      <c r="G422" s="10">
        <v>4100</v>
      </c>
    </row>
    <row r="423" spans="1:7" ht="39.9" customHeight="1" x14ac:dyDescent="0.2">
      <c r="A423" s="7" t="s">
        <v>418</v>
      </c>
      <c r="B423" s="18" t="s">
        <v>591</v>
      </c>
      <c r="C423" s="18"/>
      <c r="D423" s="7"/>
      <c r="E423" s="10">
        <v>83</v>
      </c>
      <c r="F423" s="10">
        <v>304.04819300000003</v>
      </c>
      <c r="G423" s="10">
        <v>25236</v>
      </c>
    </row>
    <row r="424" spans="1:7" ht="39.9" customHeight="1" x14ac:dyDescent="0.2">
      <c r="A424" s="7" t="s">
        <v>429</v>
      </c>
      <c r="B424" s="18" t="s">
        <v>592</v>
      </c>
      <c r="C424" s="18"/>
      <c r="D424" s="7"/>
      <c r="E424" s="10">
        <v>30</v>
      </c>
      <c r="F424" s="10">
        <v>496</v>
      </c>
      <c r="G424" s="10">
        <v>14880</v>
      </c>
    </row>
    <row r="425" spans="1:7" ht="24.9" customHeight="1" x14ac:dyDescent="0.2">
      <c r="A425" s="26" t="s">
        <v>421</v>
      </c>
      <c r="B425" s="26"/>
      <c r="C425" s="26"/>
      <c r="D425" s="13" t="s">
        <v>313</v>
      </c>
      <c r="E425" s="13" t="s">
        <v>313</v>
      </c>
      <c r="F425" s="13" t="s">
        <v>313</v>
      </c>
      <c r="G425" s="13">
        <f>SUBTOTAL(9,G419:G424)</f>
        <v>123773.68</v>
      </c>
    </row>
    <row r="426" spans="1:7" ht="24.9" customHeight="1" x14ac:dyDescent="0.2"/>
    <row r="427" spans="1:7" ht="20.100000000000001" customHeight="1" x14ac:dyDescent="0.2">
      <c r="A427" s="27" t="s">
        <v>395</v>
      </c>
      <c r="B427" s="27"/>
      <c r="C427" s="28" t="s">
        <v>216</v>
      </c>
      <c r="D427" s="28"/>
      <c r="E427" s="28"/>
      <c r="F427" s="28"/>
      <c r="G427" s="28"/>
    </row>
    <row r="428" spans="1:7" ht="20.100000000000001" customHeight="1" x14ac:dyDescent="0.2">
      <c r="A428" s="27" t="s">
        <v>396</v>
      </c>
      <c r="B428" s="27"/>
      <c r="C428" s="28" t="s">
        <v>422</v>
      </c>
      <c r="D428" s="28"/>
      <c r="E428" s="28"/>
      <c r="F428" s="28"/>
      <c r="G428" s="28"/>
    </row>
    <row r="429" spans="1:7" ht="24.9" customHeight="1" x14ac:dyDescent="0.2">
      <c r="A429" s="27" t="s">
        <v>398</v>
      </c>
      <c r="B429" s="27"/>
      <c r="C429" s="28" t="s">
        <v>369</v>
      </c>
      <c r="D429" s="28"/>
      <c r="E429" s="28"/>
      <c r="F429" s="28"/>
      <c r="G429" s="28"/>
    </row>
    <row r="430" spans="1:7" ht="15" customHeight="1" x14ac:dyDescent="0.2"/>
    <row r="431" spans="1:7" ht="24.9" customHeight="1" x14ac:dyDescent="0.2">
      <c r="A431" s="22" t="s">
        <v>593</v>
      </c>
      <c r="B431" s="22"/>
      <c r="C431" s="22"/>
      <c r="D431" s="22"/>
      <c r="E431" s="22"/>
      <c r="F431" s="22"/>
      <c r="G431" s="22"/>
    </row>
    <row r="432" spans="1:7" ht="15" customHeight="1" x14ac:dyDescent="0.2"/>
    <row r="433" spans="1:7" ht="50.1" customHeight="1" x14ac:dyDescent="0.2">
      <c r="A433" s="7" t="s">
        <v>303</v>
      </c>
      <c r="B433" s="16" t="s">
        <v>500</v>
      </c>
      <c r="C433" s="16"/>
      <c r="D433" s="7" t="s">
        <v>584</v>
      </c>
      <c r="E433" s="7" t="s">
        <v>532</v>
      </c>
      <c r="F433" s="7" t="s">
        <v>585</v>
      </c>
      <c r="G433" s="7" t="s">
        <v>586</v>
      </c>
    </row>
    <row r="434" spans="1:7" ht="15" customHeight="1" x14ac:dyDescent="0.2">
      <c r="A434" s="7">
        <v>1</v>
      </c>
      <c r="B434" s="16">
        <v>2</v>
      </c>
      <c r="C434" s="16"/>
      <c r="D434" s="7">
        <v>3</v>
      </c>
      <c r="E434" s="7">
        <v>4</v>
      </c>
      <c r="F434" s="7">
        <v>5</v>
      </c>
      <c r="G434" s="7">
        <v>6</v>
      </c>
    </row>
    <row r="435" spans="1:7" ht="39.9" customHeight="1" x14ac:dyDescent="0.2">
      <c r="A435" s="7" t="s">
        <v>415</v>
      </c>
      <c r="B435" s="18" t="s">
        <v>594</v>
      </c>
      <c r="C435" s="18"/>
      <c r="D435" s="7"/>
      <c r="E435" s="10">
        <v>125</v>
      </c>
      <c r="F435" s="10">
        <v>120</v>
      </c>
      <c r="G435" s="10">
        <v>15000</v>
      </c>
    </row>
    <row r="436" spans="1:7" ht="24.9" customHeight="1" x14ac:dyDescent="0.2">
      <c r="A436" s="26" t="s">
        <v>421</v>
      </c>
      <c r="B436" s="26"/>
      <c r="C436" s="26"/>
      <c r="D436" s="13" t="s">
        <v>313</v>
      </c>
      <c r="E436" s="13" t="s">
        <v>313</v>
      </c>
      <c r="F436" s="13" t="s">
        <v>313</v>
      </c>
      <c r="G436" s="13">
        <f>SUBTOTAL(9,G435:G435)</f>
        <v>15000</v>
      </c>
    </row>
    <row r="437" spans="1:7" ht="24.9" customHeight="1" x14ac:dyDescent="0.2"/>
    <row r="438" spans="1:7" ht="20.100000000000001" customHeight="1" x14ac:dyDescent="0.2">
      <c r="A438" s="27" t="s">
        <v>395</v>
      </c>
      <c r="B438" s="27"/>
      <c r="C438" s="28" t="s">
        <v>216</v>
      </c>
      <c r="D438" s="28"/>
      <c r="E438" s="28"/>
      <c r="F438" s="28"/>
      <c r="G438" s="28"/>
    </row>
    <row r="439" spans="1:7" ht="20.100000000000001" customHeight="1" x14ac:dyDescent="0.2">
      <c r="A439" s="27" t="s">
        <v>396</v>
      </c>
      <c r="B439" s="27"/>
      <c r="C439" s="28" t="s">
        <v>397</v>
      </c>
      <c r="D439" s="28"/>
      <c r="E439" s="28"/>
      <c r="F439" s="28"/>
      <c r="G439" s="28"/>
    </row>
    <row r="440" spans="1:7" ht="24.9" customHeight="1" x14ac:dyDescent="0.2">
      <c r="A440" s="27" t="s">
        <v>398</v>
      </c>
      <c r="B440" s="27"/>
      <c r="C440" s="28" t="s">
        <v>372</v>
      </c>
      <c r="D440" s="28"/>
      <c r="E440" s="28"/>
      <c r="F440" s="28"/>
      <c r="G440" s="28"/>
    </row>
    <row r="441" spans="1:7" ht="15" customHeight="1" x14ac:dyDescent="0.2"/>
    <row r="442" spans="1:7" ht="24.9" customHeight="1" x14ac:dyDescent="0.2">
      <c r="A442" s="22" t="s">
        <v>583</v>
      </c>
      <c r="B442" s="22"/>
      <c r="C442" s="22"/>
      <c r="D442" s="22"/>
      <c r="E442" s="22"/>
      <c r="F442" s="22"/>
      <c r="G442" s="22"/>
    </row>
    <row r="443" spans="1:7" ht="15" customHeight="1" x14ac:dyDescent="0.2"/>
    <row r="444" spans="1:7" ht="50.1" customHeight="1" x14ac:dyDescent="0.2">
      <c r="A444" s="7" t="s">
        <v>303</v>
      </c>
      <c r="B444" s="16" t="s">
        <v>500</v>
      </c>
      <c r="C444" s="16"/>
      <c r="D444" s="7" t="s">
        <v>584</v>
      </c>
      <c r="E444" s="7" t="s">
        <v>532</v>
      </c>
      <c r="F444" s="7" t="s">
        <v>585</v>
      </c>
      <c r="G444" s="7" t="s">
        <v>586</v>
      </c>
    </row>
    <row r="445" spans="1:7" ht="15" customHeight="1" x14ac:dyDescent="0.2">
      <c r="A445" s="7">
        <v>1</v>
      </c>
      <c r="B445" s="16">
        <v>2</v>
      </c>
      <c r="C445" s="16"/>
      <c r="D445" s="7">
        <v>3</v>
      </c>
      <c r="E445" s="7">
        <v>4</v>
      </c>
      <c r="F445" s="7">
        <v>5</v>
      </c>
      <c r="G445" s="7">
        <v>6</v>
      </c>
    </row>
    <row r="446" spans="1:7" ht="39.9" customHeight="1" x14ac:dyDescent="0.2">
      <c r="A446" s="7" t="s">
        <v>310</v>
      </c>
      <c r="B446" s="18" t="s">
        <v>587</v>
      </c>
      <c r="C446" s="18"/>
      <c r="D446" s="7"/>
      <c r="E446" s="10">
        <v>100</v>
      </c>
      <c r="F446" s="10">
        <v>900</v>
      </c>
      <c r="G446" s="10">
        <v>90000</v>
      </c>
    </row>
    <row r="447" spans="1:7" ht="39.9" customHeight="1" x14ac:dyDescent="0.2">
      <c r="A447" s="7" t="s">
        <v>417</v>
      </c>
      <c r="B447" s="18" t="s">
        <v>590</v>
      </c>
      <c r="C447" s="18"/>
      <c r="D447" s="7"/>
      <c r="E447" s="10">
        <v>60</v>
      </c>
      <c r="F447" s="10">
        <v>1000</v>
      </c>
      <c r="G447" s="10">
        <v>60000</v>
      </c>
    </row>
    <row r="448" spans="1:7" ht="24.9" customHeight="1" x14ac:dyDescent="0.2">
      <c r="A448" s="26" t="s">
        <v>421</v>
      </c>
      <c r="B448" s="26"/>
      <c r="C448" s="26"/>
      <c r="D448" s="13" t="s">
        <v>313</v>
      </c>
      <c r="E448" s="13" t="s">
        <v>313</v>
      </c>
      <c r="F448" s="13" t="s">
        <v>313</v>
      </c>
      <c r="G448" s="13">
        <f>SUBTOTAL(9,G446:G447)</f>
        <v>150000</v>
      </c>
    </row>
    <row r="449" spans="1:7" ht="24.9" customHeight="1" x14ac:dyDescent="0.2"/>
    <row r="450" spans="1:7" ht="20.100000000000001" customHeight="1" x14ac:dyDescent="0.2">
      <c r="A450" s="27" t="s">
        <v>395</v>
      </c>
      <c r="B450" s="27"/>
      <c r="C450" s="28" t="s">
        <v>216</v>
      </c>
      <c r="D450" s="28"/>
      <c r="E450" s="28"/>
      <c r="F450" s="28"/>
      <c r="G450" s="28"/>
    </row>
    <row r="451" spans="1:7" ht="20.100000000000001" customHeight="1" x14ac:dyDescent="0.2">
      <c r="A451" s="27" t="s">
        <v>396</v>
      </c>
      <c r="B451" s="27"/>
      <c r="C451" s="28" t="s">
        <v>397</v>
      </c>
      <c r="D451" s="28"/>
      <c r="E451" s="28"/>
      <c r="F451" s="28"/>
      <c r="G451" s="28"/>
    </row>
    <row r="452" spans="1:7" ht="24.9" customHeight="1" x14ac:dyDescent="0.2">
      <c r="A452" s="27" t="s">
        <v>398</v>
      </c>
      <c r="B452" s="27"/>
      <c r="C452" s="28" t="s">
        <v>375</v>
      </c>
      <c r="D452" s="28"/>
      <c r="E452" s="28"/>
      <c r="F452" s="28"/>
      <c r="G452" s="28"/>
    </row>
    <row r="453" spans="1:7" ht="15" customHeight="1" x14ac:dyDescent="0.2"/>
    <row r="454" spans="1:7" ht="24.9" customHeight="1" x14ac:dyDescent="0.2">
      <c r="A454" s="22" t="s">
        <v>583</v>
      </c>
      <c r="B454" s="22"/>
      <c r="C454" s="22"/>
      <c r="D454" s="22"/>
      <c r="E454" s="22"/>
      <c r="F454" s="22"/>
      <c r="G454" s="22"/>
    </row>
    <row r="455" spans="1:7" ht="15" customHeight="1" x14ac:dyDescent="0.2"/>
    <row r="456" spans="1:7" ht="50.1" customHeight="1" x14ac:dyDescent="0.2">
      <c r="A456" s="7" t="s">
        <v>303</v>
      </c>
      <c r="B456" s="16" t="s">
        <v>500</v>
      </c>
      <c r="C456" s="16"/>
      <c r="D456" s="7" t="s">
        <v>584</v>
      </c>
      <c r="E456" s="7" t="s">
        <v>532</v>
      </c>
      <c r="F456" s="7" t="s">
        <v>585</v>
      </c>
      <c r="G456" s="7" t="s">
        <v>586</v>
      </c>
    </row>
    <row r="457" spans="1:7" ht="15" customHeight="1" x14ac:dyDescent="0.2">
      <c r="A457" s="7">
        <v>1</v>
      </c>
      <c r="B457" s="16">
        <v>2</v>
      </c>
      <c r="C457" s="16"/>
      <c r="D457" s="7">
        <v>3</v>
      </c>
      <c r="E457" s="7">
        <v>4</v>
      </c>
      <c r="F457" s="7">
        <v>5</v>
      </c>
      <c r="G457" s="7">
        <v>6</v>
      </c>
    </row>
    <row r="458" spans="1:7" ht="39.9" customHeight="1" x14ac:dyDescent="0.2">
      <c r="A458" s="7" t="s">
        <v>310</v>
      </c>
      <c r="B458" s="18" t="s">
        <v>587</v>
      </c>
      <c r="C458" s="18"/>
      <c r="D458" s="7"/>
      <c r="E458" s="10">
        <v>105</v>
      </c>
      <c r="F458" s="10">
        <v>900</v>
      </c>
      <c r="G458" s="10">
        <v>94500</v>
      </c>
    </row>
    <row r="459" spans="1:7" ht="39.9" customHeight="1" x14ac:dyDescent="0.2">
      <c r="A459" s="7" t="s">
        <v>417</v>
      </c>
      <c r="B459" s="18" t="s">
        <v>590</v>
      </c>
      <c r="C459" s="18"/>
      <c r="D459" s="7"/>
      <c r="E459" s="10">
        <v>63</v>
      </c>
      <c r="F459" s="10">
        <v>1000</v>
      </c>
      <c r="G459" s="10">
        <v>63000</v>
      </c>
    </row>
    <row r="460" spans="1:7" ht="24.9" customHeight="1" x14ac:dyDescent="0.2">
      <c r="A460" s="26" t="s">
        <v>421</v>
      </c>
      <c r="B460" s="26"/>
      <c r="C460" s="26"/>
      <c r="D460" s="13" t="s">
        <v>313</v>
      </c>
      <c r="E460" s="13" t="s">
        <v>313</v>
      </c>
      <c r="F460" s="13" t="s">
        <v>313</v>
      </c>
      <c r="G460" s="13">
        <f>SUBTOTAL(9,G458:G459)</f>
        <v>157500</v>
      </c>
    </row>
  </sheetData>
  <sheetProtection password="9292" sheet="1" objects="1" scenarios="1"/>
  <mergeCells count="460">
    <mergeCell ref="A2:B2"/>
    <mergeCell ref="C2:G2"/>
    <mergeCell ref="A3:B3"/>
    <mergeCell ref="C3:G3"/>
    <mergeCell ref="A4:B4"/>
    <mergeCell ref="C4:G4"/>
    <mergeCell ref="B12:C12"/>
    <mergeCell ref="B13:C13"/>
    <mergeCell ref="A14:C14"/>
    <mergeCell ref="A16:B16"/>
    <mergeCell ref="C16:G16"/>
    <mergeCell ref="A6:G6"/>
    <mergeCell ref="B8:C8"/>
    <mergeCell ref="B9:C9"/>
    <mergeCell ref="B10:C10"/>
    <mergeCell ref="B11:C11"/>
    <mergeCell ref="B22:C22"/>
    <mergeCell ref="B23:C23"/>
    <mergeCell ref="B24:C24"/>
    <mergeCell ref="B25:C25"/>
    <mergeCell ref="A26:C26"/>
    <mergeCell ref="A17:B17"/>
    <mergeCell ref="C17:G17"/>
    <mergeCell ref="A18:B18"/>
    <mergeCell ref="C18:G18"/>
    <mergeCell ref="A20:G20"/>
    <mergeCell ref="A32:G32"/>
    <mergeCell ref="B34:C34"/>
    <mergeCell ref="B35:C35"/>
    <mergeCell ref="B36:C36"/>
    <mergeCell ref="B37:C37"/>
    <mergeCell ref="A28:B28"/>
    <mergeCell ref="C28:G28"/>
    <mergeCell ref="A29:B29"/>
    <mergeCell ref="C29:G29"/>
    <mergeCell ref="A30:B30"/>
    <mergeCell ref="C30:G30"/>
    <mergeCell ref="A42:B42"/>
    <mergeCell ref="C42:G42"/>
    <mergeCell ref="A44:G44"/>
    <mergeCell ref="B46:D46"/>
    <mergeCell ref="B47:D47"/>
    <mergeCell ref="A38:C38"/>
    <mergeCell ref="A40:B40"/>
    <mergeCell ref="C40:G40"/>
    <mergeCell ref="A41:B41"/>
    <mergeCell ref="C41:G41"/>
    <mergeCell ref="A53:G53"/>
    <mergeCell ref="B55:D55"/>
    <mergeCell ref="B56:D56"/>
    <mergeCell ref="A58:B58"/>
    <mergeCell ref="C58:G58"/>
    <mergeCell ref="A49:B49"/>
    <mergeCell ref="C49:G49"/>
    <mergeCell ref="A50:B50"/>
    <mergeCell ref="C50:G50"/>
    <mergeCell ref="A51:B51"/>
    <mergeCell ref="C51:G51"/>
    <mergeCell ref="B64:D64"/>
    <mergeCell ref="B65:D65"/>
    <mergeCell ref="A67:B67"/>
    <mergeCell ref="C67:G67"/>
    <mergeCell ref="A68:B68"/>
    <mergeCell ref="C68:G68"/>
    <mergeCell ref="A59:B59"/>
    <mergeCell ref="C59:G59"/>
    <mergeCell ref="A60:B60"/>
    <mergeCell ref="C60:G60"/>
    <mergeCell ref="A62:G62"/>
    <mergeCell ref="B75:C75"/>
    <mergeCell ref="B76:C76"/>
    <mergeCell ref="B77:C77"/>
    <mergeCell ref="B78:C78"/>
    <mergeCell ref="B79:C79"/>
    <mergeCell ref="A69:B69"/>
    <mergeCell ref="C69:G69"/>
    <mergeCell ref="A71:G71"/>
    <mergeCell ref="B73:C73"/>
    <mergeCell ref="B74:C74"/>
    <mergeCell ref="A86:B86"/>
    <mergeCell ref="C86:G86"/>
    <mergeCell ref="A87:B87"/>
    <mergeCell ref="C87:G87"/>
    <mergeCell ref="A88:B88"/>
    <mergeCell ref="C88:G88"/>
    <mergeCell ref="B80:C80"/>
    <mergeCell ref="B81:C81"/>
    <mergeCell ref="B82:C82"/>
    <mergeCell ref="B83:C83"/>
    <mergeCell ref="A84:C84"/>
    <mergeCell ref="B96:C96"/>
    <mergeCell ref="B97:C97"/>
    <mergeCell ref="B98:C98"/>
    <mergeCell ref="A99:C99"/>
    <mergeCell ref="A101:B101"/>
    <mergeCell ref="C101:G101"/>
    <mergeCell ref="A90:G90"/>
    <mergeCell ref="B92:C92"/>
    <mergeCell ref="B93:C93"/>
    <mergeCell ref="B94:C94"/>
    <mergeCell ref="B95:C95"/>
    <mergeCell ref="B107:C107"/>
    <mergeCell ref="B108:C108"/>
    <mergeCell ref="B109:C109"/>
    <mergeCell ref="B110:C110"/>
    <mergeCell ref="B111:C111"/>
    <mergeCell ref="A102:B102"/>
    <mergeCell ref="C102:G102"/>
    <mergeCell ref="A103:B103"/>
    <mergeCell ref="C103:G103"/>
    <mergeCell ref="A105:G105"/>
    <mergeCell ref="A117:B117"/>
    <mergeCell ref="C117:G117"/>
    <mergeCell ref="A118:B118"/>
    <mergeCell ref="C118:G118"/>
    <mergeCell ref="A120:G120"/>
    <mergeCell ref="B112:C112"/>
    <mergeCell ref="B113:C113"/>
    <mergeCell ref="A114:C114"/>
    <mergeCell ref="A116:B116"/>
    <mergeCell ref="C116:G116"/>
    <mergeCell ref="A127:C127"/>
    <mergeCell ref="A129:B129"/>
    <mergeCell ref="C129:G129"/>
    <mergeCell ref="A130:B130"/>
    <mergeCell ref="C130:G130"/>
    <mergeCell ref="B122:C122"/>
    <mergeCell ref="B123:C123"/>
    <mergeCell ref="B124:C124"/>
    <mergeCell ref="B125:C125"/>
    <mergeCell ref="B126:C126"/>
    <mergeCell ref="B137:C137"/>
    <mergeCell ref="B138:C138"/>
    <mergeCell ref="B139:C139"/>
    <mergeCell ref="B140:C140"/>
    <mergeCell ref="B141:C141"/>
    <mergeCell ref="A131:B131"/>
    <mergeCell ref="C131:G131"/>
    <mergeCell ref="A133:G133"/>
    <mergeCell ref="B135:C135"/>
    <mergeCell ref="B136:C136"/>
    <mergeCell ref="A146:B146"/>
    <mergeCell ref="C146:G146"/>
    <mergeCell ref="A148:G148"/>
    <mergeCell ref="B150:C150"/>
    <mergeCell ref="B151:C151"/>
    <mergeCell ref="A142:C142"/>
    <mergeCell ref="A144:B144"/>
    <mergeCell ref="C144:G144"/>
    <mergeCell ref="A145:B145"/>
    <mergeCell ref="C145:G145"/>
    <mergeCell ref="A158:B158"/>
    <mergeCell ref="C158:G158"/>
    <mergeCell ref="A159:B159"/>
    <mergeCell ref="C159:G159"/>
    <mergeCell ref="A161:G161"/>
    <mergeCell ref="B152:C152"/>
    <mergeCell ref="B153:C153"/>
    <mergeCell ref="B154:C154"/>
    <mergeCell ref="A155:C155"/>
    <mergeCell ref="A157:B157"/>
    <mergeCell ref="C157:G157"/>
    <mergeCell ref="A168:B168"/>
    <mergeCell ref="C168:G168"/>
    <mergeCell ref="A170:G170"/>
    <mergeCell ref="B172:D172"/>
    <mergeCell ref="B173:D173"/>
    <mergeCell ref="B163:D163"/>
    <mergeCell ref="B164:D164"/>
    <mergeCell ref="A166:B166"/>
    <mergeCell ref="C166:G166"/>
    <mergeCell ref="A167:B167"/>
    <mergeCell ref="C167:G167"/>
    <mergeCell ref="A179:G179"/>
    <mergeCell ref="B181:D181"/>
    <mergeCell ref="B182:D182"/>
    <mergeCell ref="A184:B184"/>
    <mergeCell ref="C184:G184"/>
    <mergeCell ref="A175:B175"/>
    <mergeCell ref="C175:G175"/>
    <mergeCell ref="A176:B176"/>
    <mergeCell ref="C176:G176"/>
    <mergeCell ref="A177:B177"/>
    <mergeCell ref="C177:G177"/>
    <mergeCell ref="B190:C190"/>
    <mergeCell ref="B191:C191"/>
    <mergeCell ref="B192:C192"/>
    <mergeCell ref="B193:C193"/>
    <mergeCell ref="A194:C194"/>
    <mergeCell ref="A185:B185"/>
    <mergeCell ref="C185:G185"/>
    <mergeCell ref="A186:B186"/>
    <mergeCell ref="C186:G186"/>
    <mergeCell ref="A188:G188"/>
    <mergeCell ref="A200:G200"/>
    <mergeCell ref="B202:C202"/>
    <mergeCell ref="B203:C203"/>
    <mergeCell ref="B204:C204"/>
    <mergeCell ref="B205:C205"/>
    <mergeCell ref="A196:B196"/>
    <mergeCell ref="C196:G196"/>
    <mergeCell ref="A197:B197"/>
    <mergeCell ref="C197:G197"/>
    <mergeCell ref="A198:B198"/>
    <mergeCell ref="C198:G198"/>
    <mergeCell ref="A211:B211"/>
    <mergeCell ref="C211:G211"/>
    <mergeCell ref="A212:B212"/>
    <mergeCell ref="C212:G212"/>
    <mergeCell ref="A214:G214"/>
    <mergeCell ref="B206:C206"/>
    <mergeCell ref="B207:C207"/>
    <mergeCell ref="A208:C208"/>
    <mergeCell ref="A210:B210"/>
    <mergeCell ref="C210:G210"/>
    <mergeCell ref="B221:C221"/>
    <mergeCell ref="B222:C222"/>
    <mergeCell ref="B223:C223"/>
    <mergeCell ref="B224:C224"/>
    <mergeCell ref="B225:C225"/>
    <mergeCell ref="B216:C216"/>
    <mergeCell ref="B217:C217"/>
    <mergeCell ref="B218:C218"/>
    <mergeCell ref="B219:C219"/>
    <mergeCell ref="B220:C220"/>
    <mergeCell ref="A231:B231"/>
    <mergeCell ref="C231:G231"/>
    <mergeCell ref="A233:G233"/>
    <mergeCell ref="B235:C235"/>
    <mergeCell ref="B236:C236"/>
    <mergeCell ref="B226:C226"/>
    <mergeCell ref="A227:C227"/>
    <mergeCell ref="A229:B229"/>
    <mergeCell ref="C229:G229"/>
    <mergeCell ref="A230:B230"/>
    <mergeCell ref="C230:G230"/>
    <mergeCell ref="A242:B242"/>
    <mergeCell ref="C242:G242"/>
    <mergeCell ref="A244:G244"/>
    <mergeCell ref="B246:C246"/>
    <mergeCell ref="B247:C247"/>
    <mergeCell ref="B237:C237"/>
    <mergeCell ref="A238:C238"/>
    <mergeCell ref="A240:B240"/>
    <mergeCell ref="C240:G240"/>
    <mergeCell ref="A241:B241"/>
    <mergeCell ref="C241:G241"/>
    <mergeCell ref="A253:C253"/>
    <mergeCell ref="A255:B255"/>
    <mergeCell ref="C255:G255"/>
    <mergeCell ref="A256:B256"/>
    <mergeCell ref="C256:G256"/>
    <mergeCell ref="B248:C248"/>
    <mergeCell ref="B249:C249"/>
    <mergeCell ref="B250:C250"/>
    <mergeCell ref="B251:C251"/>
    <mergeCell ref="B252:C252"/>
    <mergeCell ref="B263:C263"/>
    <mergeCell ref="A264:C264"/>
    <mergeCell ref="A266:B266"/>
    <mergeCell ref="C266:G266"/>
    <mergeCell ref="A267:B267"/>
    <mergeCell ref="C267:G267"/>
    <mergeCell ref="A257:B257"/>
    <mergeCell ref="C257:G257"/>
    <mergeCell ref="A259:G259"/>
    <mergeCell ref="B261:C261"/>
    <mergeCell ref="B262:C262"/>
    <mergeCell ref="B274:C274"/>
    <mergeCell ref="B275:C275"/>
    <mergeCell ref="B276:C276"/>
    <mergeCell ref="B277:C277"/>
    <mergeCell ref="B278:C278"/>
    <mergeCell ref="A268:B268"/>
    <mergeCell ref="C268:G268"/>
    <mergeCell ref="A270:G270"/>
    <mergeCell ref="B272:C272"/>
    <mergeCell ref="B273:C273"/>
    <mergeCell ref="A283:B283"/>
    <mergeCell ref="C283:G283"/>
    <mergeCell ref="A285:G285"/>
    <mergeCell ref="B287:E287"/>
    <mergeCell ref="B288:E288"/>
    <mergeCell ref="A279:C279"/>
    <mergeCell ref="A281:B281"/>
    <mergeCell ref="C281:G281"/>
    <mergeCell ref="A282:B282"/>
    <mergeCell ref="C282:G282"/>
    <mergeCell ref="A294:C294"/>
    <mergeCell ref="A296:B296"/>
    <mergeCell ref="C296:G296"/>
    <mergeCell ref="A297:B297"/>
    <mergeCell ref="C297:G297"/>
    <mergeCell ref="B289:E289"/>
    <mergeCell ref="B290:E290"/>
    <mergeCell ref="B291:E291"/>
    <mergeCell ref="B292:E292"/>
    <mergeCell ref="B293:E293"/>
    <mergeCell ref="B304:E304"/>
    <mergeCell ref="B305:E305"/>
    <mergeCell ref="B306:E306"/>
    <mergeCell ref="B307:E307"/>
    <mergeCell ref="B308:E308"/>
    <mergeCell ref="A298:B298"/>
    <mergeCell ref="C298:G298"/>
    <mergeCell ref="A300:G300"/>
    <mergeCell ref="B302:E302"/>
    <mergeCell ref="B303:E303"/>
    <mergeCell ref="A314:B314"/>
    <mergeCell ref="C314:G314"/>
    <mergeCell ref="A316:G316"/>
    <mergeCell ref="B318:E318"/>
    <mergeCell ref="B319:E319"/>
    <mergeCell ref="B309:E309"/>
    <mergeCell ref="A310:C310"/>
    <mergeCell ref="A312:B312"/>
    <mergeCell ref="C312:G312"/>
    <mergeCell ref="A313:B313"/>
    <mergeCell ref="C313:G313"/>
    <mergeCell ref="A325:B325"/>
    <mergeCell ref="C325:G325"/>
    <mergeCell ref="A327:G327"/>
    <mergeCell ref="B329:E329"/>
    <mergeCell ref="B330:E330"/>
    <mergeCell ref="B320:E320"/>
    <mergeCell ref="A321:C321"/>
    <mergeCell ref="A323:B323"/>
    <mergeCell ref="C323:G323"/>
    <mergeCell ref="A324:B324"/>
    <mergeCell ref="C324:G324"/>
    <mergeCell ref="A336:B336"/>
    <mergeCell ref="C336:G336"/>
    <mergeCell ref="A338:G338"/>
    <mergeCell ref="B340:E340"/>
    <mergeCell ref="B341:E341"/>
    <mergeCell ref="B331:E331"/>
    <mergeCell ref="A332:C332"/>
    <mergeCell ref="A334:B334"/>
    <mergeCell ref="C334:G334"/>
    <mergeCell ref="A335:B335"/>
    <mergeCell ref="C335:G335"/>
    <mergeCell ref="A347:B347"/>
    <mergeCell ref="C347:G347"/>
    <mergeCell ref="A349:G349"/>
    <mergeCell ref="B351:E351"/>
    <mergeCell ref="B352:E352"/>
    <mergeCell ref="B342:E342"/>
    <mergeCell ref="A343:C343"/>
    <mergeCell ref="A345:B345"/>
    <mergeCell ref="C345:G345"/>
    <mergeCell ref="A346:B346"/>
    <mergeCell ref="C346:G346"/>
    <mergeCell ref="A358:B358"/>
    <mergeCell ref="C358:G358"/>
    <mergeCell ref="A360:G360"/>
    <mergeCell ref="B362:D362"/>
    <mergeCell ref="B363:D363"/>
    <mergeCell ref="B353:E353"/>
    <mergeCell ref="A354:C354"/>
    <mergeCell ref="A356:B356"/>
    <mergeCell ref="C356:G356"/>
    <mergeCell ref="A357:B357"/>
    <mergeCell ref="C357:G357"/>
    <mergeCell ref="A369:B369"/>
    <mergeCell ref="C369:G369"/>
    <mergeCell ref="A370:B370"/>
    <mergeCell ref="C370:G370"/>
    <mergeCell ref="A372:G372"/>
    <mergeCell ref="B364:D364"/>
    <mergeCell ref="B365:D365"/>
    <mergeCell ref="A366:C366"/>
    <mergeCell ref="A368:B368"/>
    <mergeCell ref="C368:G368"/>
    <mergeCell ref="B379:D379"/>
    <mergeCell ref="A380:C380"/>
    <mergeCell ref="A382:B382"/>
    <mergeCell ref="C382:G382"/>
    <mergeCell ref="A383:B383"/>
    <mergeCell ref="C383:G383"/>
    <mergeCell ref="B374:D374"/>
    <mergeCell ref="B375:D375"/>
    <mergeCell ref="B376:D376"/>
    <mergeCell ref="B377:D377"/>
    <mergeCell ref="B378:D378"/>
    <mergeCell ref="B390:D390"/>
    <mergeCell ref="A391:C391"/>
    <mergeCell ref="A393:B393"/>
    <mergeCell ref="C393:G393"/>
    <mergeCell ref="A394:B394"/>
    <mergeCell ref="C394:G394"/>
    <mergeCell ref="A384:B384"/>
    <mergeCell ref="C384:G384"/>
    <mergeCell ref="A386:G386"/>
    <mergeCell ref="B388:D388"/>
    <mergeCell ref="B389:D389"/>
    <mergeCell ref="A402:B402"/>
    <mergeCell ref="C402:G402"/>
    <mergeCell ref="A403:B403"/>
    <mergeCell ref="C403:G403"/>
    <mergeCell ref="A404:B404"/>
    <mergeCell ref="C404:G404"/>
    <mergeCell ref="A395:B395"/>
    <mergeCell ref="C395:G395"/>
    <mergeCell ref="A397:G397"/>
    <mergeCell ref="B399:D399"/>
    <mergeCell ref="B400:D400"/>
    <mergeCell ref="A412:B412"/>
    <mergeCell ref="C412:G412"/>
    <mergeCell ref="A413:B413"/>
    <mergeCell ref="C413:G413"/>
    <mergeCell ref="A415:G415"/>
    <mergeCell ref="A406:G406"/>
    <mergeCell ref="B408:D408"/>
    <mergeCell ref="B409:D409"/>
    <mergeCell ref="A411:B411"/>
    <mergeCell ref="C411:G411"/>
    <mergeCell ref="B422:C422"/>
    <mergeCell ref="B423:C423"/>
    <mergeCell ref="B424:C424"/>
    <mergeCell ref="A425:C425"/>
    <mergeCell ref="A427:B427"/>
    <mergeCell ref="C427:G427"/>
    <mergeCell ref="B417:C417"/>
    <mergeCell ref="B418:C418"/>
    <mergeCell ref="B419:C419"/>
    <mergeCell ref="B420:C420"/>
    <mergeCell ref="B421:C421"/>
    <mergeCell ref="B433:C433"/>
    <mergeCell ref="B434:C434"/>
    <mergeCell ref="B435:C435"/>
    <mergeCell ref="A436:C436"/>
    <mergeCell ref="A438:B438"/>
    <mergeCell ref="C438:G438"/>
    <mergeCell ref="A428:B428"/>
    <mergeCell ref="C428:G428"/>
    <mergeCell ref="A429:B429"/>
    <mergeCell ref="C429:G429"/>
    <mergeCell ref="A431:G431"/>
    <mergeCell ref="B444:C444"/>
    <mergeCell ref="B445:C445"/>
    <mergeCell ref="B446:C446"/>
    <mergeCell ref="B447:C447"/>
    <mergeCell ref="A448:C448"/>
    <mergeCell ref="A439:B439"/>
    <mergeCell ref="C439:G439"/>
    <mergeCell ref="A440:B440"/>
    <mergeCell ref="C440:G440"/>
    <mergeCell ref="A442:G442"/>
    <mergeCell ref="A460:C460"/>
    <mergeCell ref="A454:G454"/>
    <mergeCell ref="B456:C456"/>
    <mergeCell ref="B457:C457"/>
    <mergeCell ref="B458:C458"/>
    <mergeCell ref="B459:C459"/>
    <mergeCell ref="A450:B450"/>
    <mergeCell ref="C450:G450"/>
    <mergeCell ref="A451:B451"/>
    <mergeCell ref="C451:G451"/>
    <mergeCell ref="A452:B452"/>
    <mergeCell ref="C452:G45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5"/>
  <sheetViews>
    <sheetView workbookViewId="0"/>
  </sheetViews>
  <sheetFormatPr defaultRowHeight="10.199999999999999" x14ac:dyDescent="0.2"/>
  <cols>
    <col min="1" max="1" width="11.375" customWidth="1"/>
    <col min="2" max="2" width="15.25" customWidth="1"/>
    <col min="3" max="3" width="57.25" customWidth="1"/>
    <col min="4" max="12" width="22.875" customWidth="1"/>
  </cols>
  <sheetData>
    <row r="1" spans="1:13" ht="15" customHeight="1" x14ac:dyDescent="0.2"/>
    <row r="2" spans="1:13" ht="24.9" customHeight="1" x14ac:dyDescent="0.2">
      <c r="A2" s="22" t="s">
        <v>595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3" ht="15" customHeight="1" x14ac:dyDescent="0.2"/>
    <row r="4" spans="1:13" ht="24.9" customHeight="1" x14ac:dyDescent="0.2">
      <c r="A4" s="22" t="s">
        <v>596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3" ht="24.9" customHeight="1" x14ac:dyDescent="0.2"/>
    <row r="6" spans="1:13" ht="50.1" customHeight="1" x14ac:dyDescent="0.2">
      <c r="A6" s="16" t="s">
        <v>303</v>
      </c>
      <c r="B6" s="16" t="s">
        <v>42</v>
      </c>
      <c r="C6" s="16" t="s">
        <v>597</v>
      </c>
      <c r="D6" s="16" t="s">
        <v>598</v>
      </c>
      <c r="E6" s="16"/>
      <c r="F6" s="16"/>
      <c r="G6" s="16" t="s">
        <v>599</v>
      </c>
      <c r="H6" s="16"/>
      <c r="I6" s="16"/>
      <c r="J6" s="16" t="s">
        <v>600</v>
      </c>
      <c r="K6" s="16"/>
      <c r="L6" s="16"/>
    </row>
    <row r="7" spans="1:13" ht="50.1" customHeight="1" x14ac:dyDescent="0.2">
      <c r="A7" s="16"/>
      <c r="B7" s="16"/>
      <c r="C7" s="16"/>
      <c r="D7" s="7" t="s">
        <v>601</v>
      </c>
      <c r="E7" s="7" t="s">
        <v>602</v>
      </c>
      <c r="F7" s="7" t="s">
        <v>603</v>
      </c>
      <c r="G7" s="7" t="s">
        <v>601</v>
      </c>
      <c r="H7" s="7" t="s">
        <v>602</v>
      </c>
      <c r="I7" s="7" t="s">
        <v>604</v>
      </c>
      <c r="J7" s="7" t="s">
        <v>601</v>
      </c>
      <c r="K7" s="7" t="s">
        <v>602</v>
      </c>
      <c r="L7" s="7" t="s">
        <v>605</v>
      </c>
    </row>
    <row r="8" spans="1:13" ht="24.9" customHeight="1" x14ac:dyDescent="0.2">
      <c r="A8" s="7" t="s">
        <v>310</v>
      </c>
      <c r="B8" s="7" t="s">
        <v>410</v>
      </c>
      <c r="C8" s="7" t="s">
        <v>411</v>
      </c>
      <c r="D8" s="7" t="s">
        <v>412</v>
      </c>
      <c r="E8" s="7" t="s">
        <v>413</v>
      </c>
      <c r="F8" s="7" t="s">
        <v>414</v>
      </c>
      <c r="G8" s="7" t="s">
        <v>415</v>
      </c>
      <c r="H8" s="7" t="s">
        <v>416</v>
      </c>
      <c r="I8" s="7" t="s">
        <v>417</v>
      </c>
      <c r="J8" s="7" t="s">
        <v>418</v>
      </c>
      <c r="K8" s="7" t="s">
        <v>429</v>
      </c>
      <c r="L8" s="7" t="s">
        <v>431</v>
      </c>
    </row>
    <row r="9" spans="1:13" x14ac:dyDescent="0.2">
      <c r="A9" s="7" t="s">
        <v>59</v>
      </c>
      <c r="B9" s="7" t="s">
        <v>59</v>
      </c>
      <c r="C9" s="7" t="s">
        <v>59</v>
      </c>
      <c r="D9" s="7" t="s">
        <v>59</v>
      </c>
      <c r="E9" s="7" t="s">
        <v>59</v>
      </c>
      <c r="F9" s="7" t="s">
        <v>59</v>
      </c>
      <c r="G9" s="7" t="s">
        <v>59</v>
      </c>
      <c r="H9" s="7" t="s">
        <v>59</v>
      </c>
      <c r="I9" s="7" t="s">
        <v>59</v>
      </c>
      <c r="J9" s="7" t="s">
        <v>59</v>
      </c>
      <c r="K9" s="7" t="s">
        <v>59</v>
      </c>
      <c r="L9" s="7" t="s">
        <v>59</v>
      </c>
    </row>
    <row r="10" spans="1:13" ht="15" customHeight="1" x14ac:dyDescent="0.2"/>
    <row r="11" spans="1:13" ht="24.9" customHeight="1" x14ac:dyDescent="0.2">
      <c r="A11" s="22" t="s">
        <v>606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1:13" ht="15" customHeight="1" x14ac:dyDescent="0.2"/>
    <row r="13" spans="1:13" ht="24.9" customHeight="1" x14ac:dyDescent="0.2">
      <c r="A13" s="22" t="s">
        <v>607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3" ht="24.9" customHeight="1" x14ac:dyDescent="0.2"/>
    <row r="15" spans="1:13" ht="50.1" customHeight="1" x14ac:dyDescent="0.2">
      <c r="A15" s="16" t="s">
        <v>303</v>
      </c>
      <c r="B15" s="16" t="s">
        <v>42</v>
      </c>
      <c r="C15" s="16" t="s">
        <v>597</v>
      </c>
      <c r="D15" s="16" t="s">
        <v>598</v>
      </c>
      <c r="E15" s="16"/>
      <c r="F15" s="16"/>
      <c r="G15" s="16" t="s">
        <v>599</v>
      </c>
      <c r="H15" s="16"/>
      <c r="I15" s="16"/>
      <c r="J15" s="16" t="s">
        <v>600</v>
      </c>
      <c r="K15" s="16"/>
      <c r="L15" s="16"/>
    </row>
    <row r="16" spans="1:13" ht="50.1" customHeight="1" x14ac:dyDescent="0.2">
      <c r="A16" s="16"/>
      <c r="B16" s="16"/>
      <c r="C16" s="16"/>
      <c r="D16" s="7" t="s">
        <v>601</v>
      </c>
      <c r="E16" s="7" t="s">
        <v>602</v>
      </c>
      <c r="F16" s="7" t="s">
        <v>603</v>
      </c>
      <c r="G16" s="7" t="s">
        <v>601</v>
      </c>
      <c r="H16" s="7" t="s">
        <v>602</v>
      </c>
      <c r="I16" s="7" t="s">
        <v>604</v>
      </c>
      <c r="J16" s="7" t="s">
        <v>601</v>
      </c>
      <c r="K16" s="7" t="s">
        <v>602</v>
      </c>
      <c r="L16" s="7" t="s">
        <v>605</v>
      </c>
    </row>
    <row r="17" spans="1:12" ht="24.9" customHeight="1" x14ac:dyDescent="0.2">
      <c r="A17" s="7" t="s">
        <v>310</v>
      </c>
      <c r="B17" s="7" t="s">
        <v>410</v>
      </c>
      <c r="C17" s="7" t="s">
        <v>411</v>
      </c>
      <c r="D17" s="7" t="s">
        <v>412</v>
      </c>
      <c r="E17" s="7" t="s">
        <v>413</v>
      </c>
      <c r="F17" s="7" t="s">
        <v>414</v>
      </c>
      <c r="G17" s="7" t="s">
        <v>415</v>
      </c>
      <c r="H17" s="7" t="s">
        <v>416</v>
      </c>
      <c r="I17" s="7" t="s">
        <v>417</v>
      </c>
      <c r="J17" s="7" t="s">
        <v>418</v>
      </c>
      <c r="K17" s="7" t="s">
        <v>429</v>
      </c>
      <c r="L17" s="7" t="s">
        <v>431</v>
      </c>
    </row>
    <row r="18" spans="1:12" ht="24.9" customHeight="1" x14ac:dyDescent="0.2">
      <c r="A18" s="7" t="s">
        <v>310</v>
      </c>
      <c r="B18" s="7" t="s">
        <v>69</v>
      </c>
      <c r="C18" s="8" t="s">
        <v>608</v>
      </c>
      <c r="D18" s="10">
        <v>1518</v>
      </c>
      <c r="E18" s="10">
        <v>171.27800395200001</v>
      </c>
      <c r="F18" s="10">
        <v>260000.009999136</v>
      </c>
      <c r="G18" s="10">
        <v>895</v>
      </c>
      <c r="H18" s="10">
        <v>219.88402234599999</v>
      </c>
      <c r="I18" s="10">
        <v>196796.19999967</v>
      </c>
      <c r="J18" s="10">
        <v>1044</v>
      </c>
      <c r="K18" s="10">
        <v>197.92721264299999</v>
      </c>
      <c r="L18" s="10">
        <v>206636.009999292</v>
      </c>
    </row>
    <row r="19" spans="1:12" ht="24.9" customHeight="1" x14ac:dyDescent="0.2">
      <c r="A19" s="7" t="s">
        <v>410</v>
      </c>
      <c r="B19" s="7" t="s">
        <v>69</v>
      </c>
      <c r="C19" s="8" t="s">
        <v>609</v>
      </c>
      <c r="D19" s="10">
        <v>14</v>
      </c>
      <c r="E19" s="10">
        <v>74285.713571400003</v>
      </c>
      <c r="F19" s="10">
        <v>1039999.9899996</v>
      </c>
      <c r="G19" s="10">
        <v>13</v>
      </c>
      <c r="H19" s="10">
        <v>60552.676922999999</v>
      </c>
      <c r="I19" s="10">
        <v>787184.79999900004</v>
      </c>
      <c r="J19" s="10">
        <v>13</v>
      </c>
      <c r="K19" s="10">
        <v>63580.310769199998</v>
      </c>
      <c r="L19" s="10">
        <v>826544.03999960003</v>
      </c>
    </row>
    <row r="20" spans="1:12" ht="24.9" customHeight="1" x14ac:dyDescent="0.2">
      <c r="A20" s="29" t="s">
        <v>421</v>
      </c>
      <c r="B20" s="29"/>
      <c r="C20" s="29"/>
      <c r="D20" s="11" t="s">
        <v>59</v>
      </c>
      <c r="E20" s="11" t="s">
        <v>59</v>
      </c>
      <c r="F20" s="11">
        <f>SUM(F18:F19)</f>
        <v>1299999.999998736</v>
      </c>
      <c r="G20" s="11" t="s">
        <v>59</v>
      </c>
      <c r="H20" s="11" t="s">
        <v>59</v>
      </c>
      <c r="I20" s="11">
        <f>SUM(I18:I19)</f>
        <v>983980.99999867007</v>
      </c>
      <c r="J20" s="11" t="s">
        <v>59</v>
      </c>
      <c r="K20" s="11" t="s">
        <v>59</v>
      </c>
      <c r="L20" s="11">
        <f>SUM(L18:L19)</f>
        <v>1033180.049998892</v>
      </c>
    </row>
    <row r="21" spans="1:12" ht="15" customHeight="1" x14ac:dyDescent="0.2"/>
    <row r="22" spans="1:12" ht="24.9" customHeight="1" x14ac:dyDescent="0.2">
      <c r="A22" s="22" t="s">
        <v>610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spans="1:12" ht="24.9" customHeight="1" x14ac:dyDescent="0.2"/>
    <row r="24" spans="1:12" ht="50.1" customHeight="1" x14ac:dyDescent="0.2">
      <c r="A24" s="16" t="s">
        <v>303</v>
      </c>
      <c r="B24" s="16" t="s">
        <v>42</v>
      </c>
      <c r="C24" s="16" t="s">
        <v>597</v>
      </c>
      <c r="D24" s="16" t="s">
        <v>598</v>
      </c>
      <c r="E24" s="16"/>
      <c r="F24" s="16"/>
      <c r="G24" s="16" t="s">
        <v>599</v>
      </c>
      <c r="H24" s="16"/>
      <c r="I24" s="16"/>
      <c r="J24" s="16" t="s">
        <v>600</v>
      </c>
      <c r="K24" s="16"/>
      <c r="L24" s="16"/>
    </row>
    <row r="25" spans="1:12" ht="50.1" customHeight="1" x14ac:dyDescent="0.2">
      <c r="A25" s="16"/>
      <c r="B25" s="16"/>
      <c r="C25" s="16"/>
      <c r="D25" s="7" t="s">
        <v>601</v>
      </c>
      <c r="E25" s="7" t="s">
        <v>602</v>
      </c>
      <c r="F25" s="7" t="s">
        <v>603</v>
      </c>
      <c r="G25" s="7" t="s">
        <v>601</v>
      </c>
      <c r="H25" s="7" t="s">
        <v>602</v>
      </c>
      <c r="I25" s="7" t="s">
        <v>604</v>
      </c>
      <c r="J25" s="7" t="s">
        <v>601</v>
      </c>
      <c r="K25" s="7" t="s">
        <v>602</v>
      </c>
      <c r="L25" s="7" t="s">
        <v>605</v>
      </c>
    </row>
    <row r="26" spans="1:12" ht="24.9" customHeight="1" x14ac:dyDescent="0.2">
      <c r="A26" s="7" t="s">
        <v>310</v>
      </c>
      <c r="B26" s="7" t="s">
        <v>410</v>
      </c>
      <c r="C26" s="7" t="s">
        <v>411</v>
      </c>
      <c r="D26" s="7" t="s">
        <v>412</v>
      </c>
      <c r="E26" s="7" t="s">
        <v>413</v>
      </c>
      <c r="F26" s="7" t="s">
        <v>414</v>
      </c>
      <c r="G26" s="7" t="s">
        <v>415</v>
      </c>
      <c r="H26" s="7" t="s">
        <v>416</v>
      </c>
      <c r="I26" s="7" t="s">
        <v>417</v>
      </c>
      <c r="J26" s="7" t="s">
        <v>418</v>
      </c>
      <c r="K26" s="7" t="s">
        <v>429</v>
      </c>
      <c r="L26" s="7" t="s">
        <v>431</v>
      </c>
    </row>
    <row r="27" spans="1:12" ht="24.9" customHeight="1" x14ac:dyDescent="0.2">
      <c r="A27" s="7" t="s">
        <v>310</v>
      </c>
      <c r="B27" s="7" t="s">
        <v>69</v>
      </c>
      <c r="C27" s="8" t="s">
        <v>611</v>
      </c>
      <c r="D27" s="10">
        <v>1518</v>
      </c>
      <c r="E27" s="10">
        <v>410.45744400500001</v>
      </c>
      <c r="F27" s="10">
        <v>623074.39999959001</v>
      </c>
      <c r="G27" s="10">
        <v>895</v>
      </c>
      <c r="H27" s="10">
        <v>375.201150837</v>
      </c>
      <c r="I27" s="10">
        <v>335805.02999911498</v>
      </c>
      <c r="J27" s="10">
        <v>1044</v>
      </c>
      <c r="K27" s="10">
        <v>347.68767241299997</v>
      </c>
      <c r="L27" s="10">
        <v>362985.92999917199</v>
      </c>
    </row>
    <row r="28" spans="1:12" ht="24.9" customHeight="1" x14ac:dyDescent="0.2">
      <c r="A28" s="7" t="s">
        <v>410</v>
      </c>
      <c r="B28" s="7" t="s">
        <v>69</v>
      </c>
      <c r="C28" s="8" t="s">
        <v>612</v>
      </c>
      <c r="D28" s="10">
        <v>30</v>
      </c>
      <c r="E28" s="10">
        <v>448032.82066600001</v>
      </c>
      <c r="F28" s="10">
        <v>13440984.61998</v>
      </c>
      <c r="G28" s="10">
        <v>29</v>
      </c>
      <c r="H28" s="10">
        <v>426186.02862</v>
      </c>
      <c r="I28" s="10">
        <v>12359394.829980001</v>
      </c>
      <c r="J28" s="10">
        <v>29</v>
      </c>
      <c r="K28" s="10">
        <v>420605.40344800003</v>
      </c>
      <c r="L28" s="10">
        <v>12197556.699991999</v>
      </c>
    </row>
    <row r="29" spans="1:12" ht="24.9" customHeight="1" x14ac:dyDescent="0.2">
      <c r="A29" s="7" t="s">
        <v>411</v>
      </c>
      <c r="B29" s="7" t="s">
        <v>69</v>
      </c>
      <c r="C29" s="8" t="s">
        <v>613</v>
      </c>
      <c r="D29" s="10">
        <v>25136</v>
      </c>
      <c r="E29" s="10">
        <v>410.45746140900002</v>
      </c>
      <c r="F29" s="10">
        <v>10317258.749976624</v>
      </c>
      <c r="G29" s="10">
        <v>25581</v>
      </c>
      <c r="H29" s="10">
        <v>375.20115515399999</v>
      </c>
      <c r="I29" s="10">
        <v>9598020.7499944735</v>
      </c>
      <c r="J29" s="10">
        <v>27153</v>
      </c>
      <c r="K29" s="10">
        <v>347.68765734900001</v>
      </c>
      <c r="L29" s="10">
        <v>9440762.9599973969</v>
      </c>
    </row>
    <row r="30" spans="1:12" ht="24.9" customHeight="1" x14ac:dyDescent="0.2">
      <c r="A30" s="7" t="s">
        <v>412</v>
      </c>
      <c r="B30" s="7" t="s">
        <v>69</v>
      </c>
      <c r="C30" s="8" t="s">
        <v>614</v>
      </c>
      <c r="D30" s="10">
        <v>14</v>
      </c>
      <c r="E30" s="10">
        <v>448032.81928499998</v>
      </c>
      <c r="F30" s="10">
        <v>6272459.4699900001</v>
      </c>
      <c r="G30" s="10">
        <v>13</v>
      </c>
      <c r="H30" s="10">
        <v>426186.02769209997</v>
      </c>
      <c r="I30" s="10">
        <v>5540418.3599973004</v>
      </c>
      <c r="J30" s="10">
        <v>13</v>
      </c>
      <c r="K30" s="10">
        <v>420605.406923</v>
      </c>
      <c r="L30" s="10">
        <v>5467870.2899989998</v>
      </c>
    </row>
    <row r="31" spans="1:12" ht="24.9" customHeight="1" x14ac:dyDescent="0.2">
      <c r="A31" s="29" t="s">
        <v>421</v>
      </c>
      <c r="B31" s="29"/>
      <c r="C31" s="29"/>
      <c r="D31" s="11" t="s">
        <v>59</v>
      </c>
      <c r="E31" s="11" t="s">
        <v>59</v>
      </c>
      <c r="F31" s="11">
        <f>SUM(F27:F30)</f>
        <v>30653777.239946216</v>
      </c>
      <c r="G31" s="11" t="s">
        <v>59</v>
      </c>
      <c r="H31" s="11" t="s">
        <v>59</v>
      </c>
      <c r="I31" s="11">
        <f>SUM(I27:I30)</f>
        <v>27833638.969970889</v>
      </c>
      <c r="J31" s="11" t="s">
        <v>59</v>
      </c>
      <c r="K31" s="11" t="s">
        <v>59</v>
      </c>
      <c r="L31" s="11">
        <f>SUM(L27:L30)</f>
        <v>27469175.879987568</v>
      </c>
    </row>
    <row r="32" spans="1:12" ht="15" customHeight="1" x14ac:dyDescent="0.2"/>
    <row r="33" spans="1:13" ht="24.9" customHeight="1" x14ac:dyDescent="0.2">
      <c r="A33" s="22" t="s">
        <v>615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3" ht="24.9" customHeight="1" x14ac:dyDescent="0.2"/>
    <row r="35" spans="1:13" ht="50.1" customHeight="1" x14ac:dyDescent="0.2">
      <c r="A35" s="16" t="s">
        <v>303</v>
      </c>
      <c r="B35" s="16" t="s">
        <v>42</v>
      </c>
      <c r="C35" s="16" t="s">
        <v>597</v>
      </c>
      <c r="D35" s="16" t="s">
        <v>598</v>
      </c>
      <c r="E35" s="16"/>
      <c r="F35" s="16"/>
      <c r="G35" s="16" t="s">
        <v>599</v>
      </c>
      <c r="H35" s="16"/>
      <c r="I35" s="16"/>
      <c r="J35" s="16" t="s">
        <v>600</v>
      </c>
      <c r="K35" s="16"/>
      <c r="L35" s="16"/>
    </row>
    <row r="36" spans="1:13" ht="50.1" customHeight="1" x14ac:dyDescent="0.2">
      <c r="A36" s="16"/>
      <c r="B36" s="16"/>
      <c r="C36" s="16"/>
      <c r="D36" s="7" t="s">
        <v>601</v>
      </c>
      <c r="E36" s="7" t="s">
        <v>602</v>
      </c>
      <c r="F36" s="7" t="s">
        <v>603</v>
      </c>
      <c r="G36" s="7" t="s">
        <v>601</v>
      </c>
      <c r="H36" s="7" t="s">
        <v>602</v>
      </c>
      <c r="I36" s="7" t="s">
        <v>604</v>
      </c>
      <c r="J36" s="7" t="s">
        <v>601</v>
      </c>
      <c r="K36" s="7" t="s">
        <v>602</v>
      </c>
      <c r="L36" s="7" t="s">
        <v>605</v>
      </c>
    </row>
    <row r="37" spans="1:13" ht="24.9" customHeight="1" x14ac:dyDescent="0.2">
      <c r="A37" s="7" t="s">
        <v>310</v>
      </c>
      <c r="B37" s="7" t="s">
        <v>410</v>
      </c>
      <c r="C37" s="7" t="s">
        <v>411</v>
      </c>
      <c r="D37" s="7" t="s">
        <v>412</v>
      </c>
      <c r="E37" s="7" t="s">
        <v>413</v>
      </c>
      <c r="F37" s="7" t="s">
        <v>414</v>
      </c>
      <c r="G37" s="7" t="s">
        <v>415</v>
      </c>
      <c r="H37" s="7" t="s">
        <v>416</v>
      </c>
      <c r="I37" s="7" t="s">
        <v>417</v>
      </c>
      <c r="J37" s="7" t="s">
        <v>418</v>
      </c>
      <c r="K37" s="7" t="s">
        <v>429</v>
      </c>
      <c r="L37" s="7" t="s">
        <v>431</v>
      </c>
    </row>
    <row r="38" spans="1:13" x14ac:dyDescent="0.2">
      <c r="A38" s="7" t="s">
        <v>59</v>
      </c>
      <c r="B38" s="7" t="s">
        <v>59</v>
      </c>
      <c r="C38" s="7" t="s">
        <v>59</v>
      </c>
      <c r="D38" s="7" t="s">
        <v>59</v>
      </c>
      <c r="E38" s="7" t="s">
        <v>59</v>
      </c>
      <c r="F38" s="7" t="s">
        <v>59</v>
      </c>
      <c r="G38" s="7" t="s">
        <v>59</v>
      </c>
      <c r="H38" s="7" t="s">
        <v>59</v>
      </c>
      <c r="I38" s="7" t="s">
        <v>59</v>
      </c>
      <c r="J38" s="7" t="s">
        <v>59</v>
      </c>
      <c r="K38" s="7" t="s">
        <v>59</v>
      </c>
      <c r="L38" s="7" t="s">
        <v>59</v>
      </c>
    </row>
    <row r="39" spans="1:13" ht="15" customHeight="1" x14ac:dyDescent="0.2"/>
    <row r="40" spans="1:13" ht="24.9" customHeight="1" x14ac:dyDescent="0.2">
      <c r="A40" s="22" t="s">
        <v>616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ht="15" customHeight="1" x14ac:dyDescent="0.2"/>
    <row r="42" spans="1:13" ht="24.9" customHeight="1" x14ac:dyDescent="0.2">
      <c r="A42" s="22" t="s">
        <v>617</v>
      </c>
      <c r="B42" s="22"/>
      <c r="C42" s="22"/>
      <c r="D42" s="22"/>
      <c r="E42" s="22"/>
      <c r="F42" s="22"/>
    </row>
    <row r="43" spans="1:13" ht="24.9" customHeight="1" x14ac:dyDescent="0.2"/>
    <row r="44" spans="1:13" ht="50.1" customHeight="1" x14ac:dyDescent="0.2">
      <c r="A44" s="16" t="s">
        <v>303</v>
      </c>
      <c r="B44" s="16" t="s">
        <v>42</v>
      </c>
      <c r="C44" s="16" t="s">
        <v>597</v>
      </c>
      <c r="D44" s="7" t="s">
        <v>598</v>
      </c>
      <c r="E44" s="7" t="s">
        <v>599</v>
      </c>
      <c r="F44" s="7" t="s">
        <v>600</v>
      </c>
    </row>
    <row r="45" spans="1:13" ht="50.1" customHeight="1" x14ac:dyDescent="0.2">
      <c r="A45" s="16"/>
      <c r="B45" s="16"/>
      <c r="C45" s="16"/>
      <c r="D45" s="7" t="s">
        <v>618</v>
      </c>
      <c r="E45" s="7" t="s">
        <v>618</v>
      </c>
      <c r="F45" s="7" t="s">
        <v>618</v>
      </c>
    </row>
    <row r="46" spans="1:13" ht="24.9" customHeight="1" x14ac:dyDescent="0.2">
      <c r="A46" s="7" t="s">
        <v>310</v>
      </c>
      <c r="B46" s="7" t="s">
        <v>410</v>
      </c>
      <c r="C46" s="7" t="s">
        <v>411</v>
      </c>
      <c r="D46" s="7" t="s">
        <v>412</v>
      </c>
      <c r="E46" s="7" t="s">
        <v>413</v>
      </c>
      <c r="F46" s="7" t="s">
        <v>414</v>
      </c>
    </row>
    <row r="47" spans="1:13" x14ac:dyDescent="0.2">
      <c r="A47" s="7" t="s">
        <v>59</v>
      </c>
      <c r="B47" s="7" t="s">
        <v>59</v>
      </c>
      <c r="C47" s="7" t="s">
        <v>59</v>
      </c>
      <c r="D47" s="7" t="s">
        <v>59</v>
      </c>
      <c r="E47" s="7" t="s">
        <v>59</v>
      </c>
      <c r="F47" s="7" t="s">
        <v>59</v>
      </c>
    </row>
    <row r="48" spans="1:13" ht="15" customHeight="1" x14ac:dyDescent="0.2"/>
    <row r="49" spans="1:13" ht="24.9" customHeight="1" x14ac:dyDescent="0.2">
      <c r="A49" s="22" t="s">
        <v>619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1:13" ht="15" customHeight="1" x14ac:dyDescent="0.2"/>
    <row r="51" spans="1:13" ht="24.9" customHeight="1" x14ac:dyDescent="0.2">
      <c r="A51" s="22" t="s">
        <v>620</v>
      </c>
      <c r="B51" s="22"/>
      <c r="C51" s="22"/>
      <c r="D51" s="22"/>
      <c r="E51" s="22"/>
      <c r="F51" s="22"/>
    </row>
    <row r="52" spans="1:13" ht="24.9" customHeight="1" x14ac:dyDescent="0.2"/>
    <row r="53" spans="1:13" ht="50.1" customHeight="1" x14ac:dyDescent="0.2">
      <c r="A53" s="16" t="s">
        <v>303</v>
      </c>
      <c r="B53" s="16" t="s">
        <v>42</v>
      </c>
      <c r="C53" s="16" t="s">
        <v>597</v>
      </c>
      <c r="D53" s="7" t="s">
        <v>598</v>
      </c>
      <c r="E53" s="7" t="s">
        <v>599</v>
      </c>
      <c r="F53" s="7" t="s">
        <v>600</v>
      </c>
    </row>
    <row r="54" spans="1:13" ht="50.1" customHeight="1" x14ac:dyDescent="0.2">
      <c r="A54" s="16"/>
      <c r="B54" s="16"/>
      <c r="C54" s="16"/>
      <c r="D54" s="7" t="s">
        <v>618</v>
      </c>
      <c r="E54" s="7" t="s">
        <v>618</v>
      </c>
      <c r="F54" s="7" t="s">
        <v>618</v>
      </c>
    </row>
    <row r="55" spans="1:13" ht="24.9" customHeight="1" x14ac:dyDescent="0.2">
      <c r="A55" s="7" t="s">
        <v>310</v>
      </c>
      <c r="B55" s="7" t="s">
        <v>410</v>
      </c>
      <c r="C55" s="7" t="s">
        <v>411</v>
      </c>
      <c r="D55" s="7" t="s">
        <v>412</v>
      </c>
      <c r="E55" s="7" t="s">
        <v>413</v>
      </c>
      <c r="F55" s="7" t="s">
        <v>414</v>
      </c>
    </row>
    <row r="56" spans="1:13" ht="24.9" customHeight="1" x14ac:dyDescent="0.2">
      <c r="A56" s="7" t="s">
        <v>310</v>
      </c>
      <c r="B56" s="7" t="s">
        <v>102</v>
      </c>
      <c r="C56" s="8" t="s">
        <v>621</v>
      </c>
      <c r="D56" s="10">
        <v>199539.99999976001</v>
      </c>
      <c r="E56" s="10">
        <v>0</v>
      </c>
      <c r="F56" s="10">
        <v>0</v>
      </c>
    </row>
    <row r="57" spans="1:13" ht="24.9" customHeight="1" x14ac:dyDescent="0.2">
      <c r="A57" s="7" t="s">
        <v>410</v>
      </c>
      <c r="B57" s="7" t="s">
        <v>102</v>
      </c>
      <c r="C57" s="8" t="s">
        <v>621</v>
      </c>
      <c r="D57" s="10">
        <v>263263.26</v>
      </c>
      <c r="E57" s="10">
        <v>0</v>
      </c>
      <c r="F57" s="10">
        <v>0</v>
      </c>
    </row>
    <row r="58" spans="1:13" ht="24.9" customHeight="1" x14ac:dyDescent="0.2">
      <c r="A58" s="7" t="s">
        <v>411</v>
      </c>
      <c r="B58" s="7" t="s">
        <v>102</v>
      </c>
      <c r="C58" s="8" t="s">
        <v>621</v>
      </c>
      <c r="D58" s="10">
        <v>359270.53</v>
      </c>
      <c r="E58" s="10">
        <v>0</v>
      </c>
      <c r="F58" s="10">
        <v>0</v>
      </c>
    </row>
    <row r="59" spans="1:13" ht="24.9" customHeight="1" x14ac:dyDescent="0.2">
      <c r="A59" s="29" t="s">
        <v>421</v>
      </c>
      <c r="B59" s="29"/>
      <c r="C59" s="29"/>
      <c r="D59" s="11">
        <f>SUM(D56:D58)</f>
        <v>822073.78999975999</v>
      </c>
      <c r="E59" s="11">
        <f>SUM(E56:E58)</f>
        <v>0</v>
      </c>
      <c r="F59" s="11">
        <f>SUM(F56:F58)</f>
        <v>0</v>
      </c>
    </row>
    <row r="60" spans="1:13" ht="15" customHeight="1" x14ac:dyDescent="0.2"/>
    <row r="61" spans="1:13" ht="24.9" customHeight="1" x14ac:dyDescent="0.2">
      <c r="A61" s="22" t="s">
        <v>622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</row>
    <row r="62" spans="1:13" ht="15" customHeight="1" x14ac:dyDescent="0.2"/>
    <row r="63" spans="1:13" ht="24.9" customHeight="1" x14ac:dyDescent="0.2">
      <c r="A63" s="22" t="s">
        <v>623</v>
      </c>
      <c r="B63" s="22"/>
      <c r="C63" s="22"/>
      <c r="D63" s="22"/>
      <c r="E63" s="22"/>
      <c r="F63" s="22"/>
    </row>
    <row r="64" spans="1:13" ht="24.9" customHeight="1" x14ac:dyDescent="0.2"/>
    <row r="65" spans="1:12" ht="50.1" customHeight="1" x14ac:dyDescent="0.2">
      <c r="A65" s="16" t="s">
        <v>303</v>
      </c>
      <c r="B65" s="16" t="s">
        <v>42</v>
      </c>
      <c r="C65" s="16" t="s">
        <v>597</v>
      </c>
      <c r="D65" s="7" t="s">
        <v>598</v>
      </c>
      <c r="E65" s="7" t="s">
        <v>599</v>
      </c>
      <c r="F65" s="7" t="s">
        <v>600</v>
      </c>
    </row>
    <row r="66" spans="1:12" ht="50.1" customHeight="1" x14ac:dyDescent="0.2">
      <c r="A66" s="16"/>
      <c r="B66" s="16"/>
      <c r="C66" s="16"/>
      <c r="D66" s="7" t="s">
        <v>618</v>
      </c>
      <c r="E66" s="7" t="s">
        <v>618</v>
      </c>
      <c r="F66" s="7" t="s">
        <v>618</v>
      </c>
    </row>
    <row r="67" spans="1:12" ht="24.9" customHeight="1" x14ac:dyDescent="0.2">
      <c r="A67" s="7" t="s">
        <v>310</v>
      </c>
      <c r="B67" s="7" t="s">
        <v>410</v>
      </c>
      <c r="C67" s="7" t="s">
        <v>411</v>
      </c>
      <c r="D67" s="7" t="s">
        <v>412</v>
      </c>
      <c r="E67" s="7" t="s">
        <v>413</v>
      </c>
      <c r="F67" s="7" t="s">
        <v>414</v>
      </c>
    </row>
    <row r="68" spans="1:12" x14ac:dyDescent="0.2">
      <c r="A68" s="7" t="s">
        <v>59</v>
      </c>
      <c r="B68" s="7" t="s">
        <v>59</v>
      </c>
      <c r="C68" s="7" t="s">
        <v>59</v>
      </c>
      <c r="D68" s="7" t="s">
        <v>59</v>
      </c>
      <c r="E68" s="7" t="s">
        <v>59</v>
      </c>
      <c r="F68" s="7" t="s">
        <v>59</v>
      </c>
    </row>
    <row r="69" spans="1:12" ht="15" customHeight="1" x14ac:dyDescent="0.2"/>
    <row r="70" spans="1:12" ht="24.9" customHeight="1" x14ac:dyDescent="0.2">
      <c r="A70" s="22" t="s">
        <v>624</v>
      </c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</row>
    <row r="71" spans="1:12" ht="24.9" customHeight="1" x14ac:dyDescent="0.2"/>
    <row r="72" spans="1:12" ht="50.1" customHeight="1" x14ac:dyDescent="0.2">
      <c r="A72" s="16" t="s">
        <v>303</v>
      </c>
      <c r="B72" s="16" t="s">
        <v>42</v>
      </c>
      <c r="C72" s="16" t="s">
        <v>597</v>
      </c>
      <c r="D72" s="16" t="s">
        <v>598</v>
      </c>
      <c r="E72" s="16"/>
      <c r="F72" s="16"/>
      <c r="G72" s="16" t="s">
        <v>599</v>
      </c>
      <c r="H72" s="16"/>
      <c r="I72" s="16"/>
      <c r="J72" s="16" t="s">
        <v>600</v>
      </c>
      <c r="K72" s="16"/>
      <c r="L72" s="16"/>
    </row>
    <row r="73" spans="1:12" ht="50.1" customHeight="1" x14ac:dyDescent="0.2">
      <c r="A73" s="16"/>
      <c r="B73" s="16"/>
      <c r="C73" s="16"/>
      <c r="D73" s="7" t="s">
        <v>625</v>
      </c>
      <c r="E73" s="7" t="s">
        <v>626</v>
      </c>
      <c r="F73" s="7" t="s">
        <v>627</v>
      </c>
      <c r="G73" s="7" t="s">
        <v>625</v>
      </c>
      <c r="H73" s="7" t="s">
        <v>626</v>
      </c>
      <c r="I73" s="7" t="s">
        <v>628</v>
      </c>
      <c r="J73" s="7" t="s">
        <v>625</v>
      </c>
      <c r="K73" s="7" t="s">
        <v>626</v>
      </c>
      <c r="L73" s="7" t="s">
        <v>629</v>
      </c>
    </row>
    <row r="74" spans="1:12" ht="24.9" customHeight="1" x14ac:dyDescent="0.2">
      <c r="A74" s="7" t="s">
        <v>310</v>
      </c>
      <c r="B74" s="7" t="s">
        <v>410</v>
      </c>
      <c r="C74" s="7" t="s">
        <v>411</v>
      </c>
      <c r="D74" s="7" t="s">
        <v>412</v>
      </c>
      <c r="E74" s="7" t="s">
        <v>413</v>
      </c>
      <c r="F74" s="7" t="s">
        <v>414</v>
      </c>
      <c r="G74" s="7" t="s">
        <v>415</v>
      </c>
      <c r="H74" s="7" t="s">
        <v>416</v>
      </c>
      <c r="I74" s="7" t="s">
        <v>417</v>
      </c>
      <c r="J74" s="7" t="s">
        <v>418</v>
      </c>
      <c r="K74" s="7" t="s">
        <v>429</v>
      </c>
      <c r="L74" s="7" t="s">
        <v>431</v>
      </c>
    </row>
    <row r="75" spans="1:12" x14ac:dyDescent="0.2">
      <c r="A75" s="7" t="s">
        <v>59</v>
      </c>
      <c r="B75" s="7" t="s">
        <v>59</v>
      </c>
      <c r="C75" s="7" t="s">
        <v>59</v>
      </c>
      <c r="D75" s="7" t="s">
        <v>59</v>
      </c>
      <c r="E75" s="7" t="s">
        <v>59</v>
      </c>
      <c r="F75" s="7" t="s">
        <v>59</v>
      </c>
      <c r="G75" s="7" t="s">
        <v>59</v>
      </c>
      <c r="H75" s="7" t="s">
        <v>59</v>
      </c>
      <c r="I75" s="7" t="s">
        <v>59</v>
      </c>
      <c r="J75" s="7" t="s">
        <v>59</v>
      </c>
      <c r="K75" s="7" t="s">
        <v>59</v>
      </c>
      <c r="L75" s="7" t="s">
        <v>59</v>
      </c>
    </row>
  </sheetData>
  <sheetProtection password="9292" sheet="1" objects="1" scenarios="1"/>
  <mergeCells count="55">
    <mergeCell ref="A2:M2"/>
    <mergeCell ref="A4:L4"/>
    <mergeCell ref="A6:A7"/>
    <mergeCell ref="B6:B7"/>
    <mergeCell ref="C6:C7"/>
    <mergeCell ref="D6:F6"/>
    <mergeCell ref="G6:I6"/>
    <mergeCell ref="J6:L6"/>
    <mergeCell ref="A11:M11"/>
    <mergeCell ref="A13:L13"/>
    <mergeCell ref="A15:A16"/>
    <mergeCell ref="B15:B16"/>
    <mergeCell ref="C15:C16"/>
    <mergeCell ref="D15:F15"/>
    <mergeCell ref="G15:I15"/>
    <mergeCell ref="J15:L15"/>
    <mergeCell ref="A20:C20"/>
    <mergeCell ref="A22:L22"/>
    <mergeCell ref="A24:A25"/>
    <mergeCell ref="B24:B25"/>
    <mergeCell ref="C24:C25"/>
    <mergeCell ref="D24:F24"/>
    <mergeCell ref="G24:I24"/>
    <mergeCell ref="J24:L24"/>
    <mergeCell ref="A31:C31"/>
    <mergeCell ref="A33:L33"/>
    <mergeCell ref="A35:A36"/>
    <mergeCell ref="B35:B36"/>
    <mergeCell ref="C35:C36"/>
    <mergeCell ref="D35:F35"/>
    <mergeCell ref="G35:I35"/>
    <mergeCell ref="J35:L35"/>
    <mergeCell ref="A40:M40"/>
    <mergeCell ref="A42:F42"/>
    <mergeCell ref="A44:A45"/>
    <mergeCell ref="B44:B45"/>
    <mergeCell ref="C44:C45"/>
    <mergeCell ref="A49:M49"/>
    <mergeCell ref="A51:F51"/>
    <mergeCell ref="A53:A54"/>
    <mergeCell ref="B53:B54"/>
    <mergeCell ref="C53:C54"/>
    <mergeCell ref="A59:C59"/>
    <mergeCell ref="A61:M61"/>
    <mergeCell ref="A63:F63"/>
    <mergeCell ref="A65:A66"/>
    <mergeCell ref="B65:B66"/>
    <mergeCell ref="C65:C66"/>
    <mergeCell ref="A70:L70"/>
    <mergeCell ref="A72:A73"/>
    <mergeCell ref="B72:B73"/>
    <mergeCell ref="C72:C73"/>
    <mergeCell ref="D72:F72"/>
    <mergeCell ref="G72:I72"/>
    <mergeCell ref="J72:L7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0"/>
  <sheetViews>
    <sheetView workbookViewId="0">
      <selection sqref="A1:I1"/>
    </sheetView>
  </sheetViews>
  <sheetFormatPr defaultRowHeight="10.199999999999999" x14ac:dyDescent="0.2"/>
  <cols>
    <col min="1" max="2" width="13.375" customWidth="1"/>
    <col min="3" max="4" width="47.75" customWidth="1"/>
    <col min="5" max="5" width="15.25" customWidth="1"/>
    <col min="6" max="8" width="19.125" customWidth="1"/>
    <col min="9" max="9" width="47.75" customWidth="1"/>
  </cols>
  <sheetData>
    <row r="1" spans="1:9" ht="15" customHeight="1" x14ac:dyDescent="0.2">
      <c r="A1" s="25" t="s">
        <v>630</v>
      </c>
      <c r="B1" s="25"/>
      <c r="C1" s="25"/>
      <c r="D1" s="25"/>
      <c r="E1" s="25"/>
      <c r="F1" s="25"/>
      <c r="G1" s="25"/>
      <c r="H1" s="25"/>
      <c r="I1" s="25"/>
    </row>
    <row r="2" spans="1:9" ht="24.9" customHeight="1" x14ac:dyDescent="0.2">
      <c r="A2" s="19" t="s">
        <v>631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 x14ac:dyDescent="0.2"/>
    <row r="4" spans="1:9" ht="20.100000000000001" customHeight="1" x14ac:dyDescent="0.2">
      <c r="A4" s="32" t="s">
        <v>632</v>
      </c>
      <c r="B4" s="32"/>
      <c r="C4" s="32"/>
      <c r="D4" s="32" t="s">
        <v>633</v>
      </c>
      <c r="E4" s="32"/>
      <c r="F4" s="32"/>
      <c r="G4" s="32"/>
      <c r="H4" s="32"/>
      <c r="I4" s="32"/>
    </row>
    <row r="5" spans="1:9" ht="20.100000000000001" customHeight="1" x14ac:dyDescent="0.2">
      <c r="A5" s="16" t="s">
        <v>634</v>
      </c>
      <c r="B5" s="16" t="s">
        <v>635</v>
      </c>
      <c r="C5" s="16" t="s">
        <v>636</v>
      </c>
      <c r="D5" s="16" t="s">
        <v>637</v>
      </c>
      <c r="E5" s="16" t="s">
        <v>638</v>
      </c>
      <c r="F5" s="16" t="s">
        <v>639</v>
      </c>
      <c r="G5" s="16"/>
      <c r="H5" s="16"/>
      <c r="I5" s="16"/>
    </row>
    <row r="6" spans="1:9" ht="20.100000000000001" customHeight="1" x14ac:dyDescent="0.2">
      <c r="A6" s="16"/>
      <c r="B6" s="16"/>
      <c r="C6" s="16"/>
      <c r="D6" s="16"/>
      <c r="E6" s="16"/>
      <c r="F6" s="7" t="s">
        <v>640</v>
      </c>
      <c r="G6" s="7" t="s">
        <v>641</v>
      </c>
      <c r="H6" s="7" t="s">
        <v>642</v>
      </c>
      <c r="I6" s="7" t="s">
        <v>643</v>
      </c>
    </row>
    <row r="7" spans="1:9" ht="30" customHeight="1" x14ac:dyDescent="0.2">
      <c r="A7" s="7" t="s">
        <v>131</v>
      </c>
      <c r="B7" s="7" t="s">
        <v>310</v>
      </c>
      <c r="C7" s="8" t="s">
        <v>644</v>
      </c>
      <c r="D7" s="8" t="s">
        <v>645</v>
      </c>
      <c r="E7" s="7" t="s">
        <v>646</v>
      </c>
      <c r="F7" s="10">
        <v>4765442.5599999996</v>
      </c>
      <c r="G7" s="10">
        <v>4640826.62</v>
      </c>
      <c r="H7" s="10">
        <v>-124615.94</v>
      </c>
      <c r="I7" s="8" t="s">
        <v>647</v>
      </c>
    </row>
    <row r="8" spans="1:9" ht="45" customHeight="1" x14ac:dyDescent="0.2">
      <c r="A8" s="7" t="s">
        <v>131</v>
      </c>
      <c r="B8" s="7" t="s">
        <v>310</v>
      </c>
      <c r="C8" s="8" t="s">
        <v>612</v>
      </c>
      <c r="D8" s="8" t="s">
        <v>645</v>
      </c>
      <c r="E8" s="7" t="s">
        <v>646</v>
      </c>
      <c r="F8" s="10">
        <v>6122689.5</v>
      </c>
      <c r="G8" s="10">
        <v>6045915.96</v>
      </c>
      <c r="H8" s="10">
        <v>-76773.539999999994</v>
      </c>
      <c r="I8" s="8" t="s">
        <v>647</v>
      </c>
    </row>
    <row r="9" spans="1:9" ht="30" customHeight="1" x14ac:dyDescent="0.2">
      <c r="A9" s="7" t="s">
        <v>131</v>
      </c>
      <c r="B9" s="7" t="s">
        <v>310</v>
      </c>
      <c r="C9" s="8" t="s">
        <v>648</v>
      </c>
      <c r="D9" s="8" t="s">
        <v>645</v>
      </c>
      <c r="E9" s="7" t="s">
        <v>646</v>
      </c>
      <c r="F9" s="10">
        <v>155650.39000000001</v>
      </c>
      <c r="G9" s="10">
        <v>280266.34000000003</v>
      </c>
      <c r="H9" s="10">
        <v>124615.95</v>
      </c>
      <c r="I9" s="8" t="s">
        <v>647</v>
      </c>
    </row>
    <row r="10" spans="1:9" ht="45" customHeight="1" x14ac:dyDescent="0.2">
      <c r="A10" s="7" t="s">
        <v>131</v>
      </c>
      <c r="B10" s="7" t="s">
        <v>310</v>
      </c>
      <c r="C10" s="8" t="s">
        <v>614</v>
      </c>
      <c r="D10" s="8" t="s">
        <v>645</v>
      </c>
      <c r="E10" s="7" t="s">
        <v>646</v>
      </c>
      <c r="F10" s="10">
        <v>2744653.92</v>
      </c>
      <c r="G10" s="10">
        <v>2821427.45</v>
      </c>
      <c r="H10" s="10">
        <v>76773.53</v>
      </c>
      <c r="I10" s="8" t="s">
        <v>647</v>
      </c>
    </row>
    <row r="11" spans="1:9" ht="30" customHeight="1" x14ac:dyDescent="0.2">
      <c r="A11" s="7" t="s">
        <v>131</v>
      </c>
      <c r="B11" s="7" t="s">
        <v>310</v>
      </c>
      <c r="C11" s="8" t="s">
        <v>644</v>
      </c>
      <c r="D11" s="8" t="s">
        <v>645</v>
      </c>
      <c r="E11" s="7" t="s">
        <v>649</v>
      </c>
      <c r="F11" s="10">
        <v>27663</v>
      </c>
      <c r="G11" s="10">
        <v>27932.15</v>
      </c>
      <c r="H11" s="10">
        <v>269.14999999999998</v>
      </c>
      <c r="I11" s="8" t="s">
        <v>647</v>
      </c>
    </row>
    <row r="12" spans="1:9" ht="45" customHeight="1" x14ac:dyDescent="0.2">
      <c r="A12" s="7" t="s">
        <v>131</v>
      </c>
      <c r="B12" s="7" t="s">
        <v>310</v>
      </c>
      <c r="C12" s="8" t="s">
        <v>612</v>
      </c>
      <c r="D12" s="8" t="s">
        <v>645</v>
      </c>
      <c r="E12" s="7" t="s">
        <v>649</v>
      </c>
      <c r="F12" s="10">
        <v>35541.699999999997</v>
      </c>
      <c r="G12" s="10">
        <v>35885.06</v>
      </c>
      <c r="H12" s="10">
        <v>343.36</v>
      </c>
      <c r="I12" s="8" t="s">
        <v>647</v>
      </c>
    </row>
    <row r="13" spans="1:9" ht="45" customHeight="1" x14ac:dyDescent="0.2">
      <c r="A13" s="7" t="s">
        <v>131</v>
      </c>
      <c r="B13" s="7" t="s">
        <v>310</v>
      </c>
      <c r="C13" s="8" t="s">
        <v>614</v>
      </c>
      <c r="D13" s="8" t="s">
        <v>645</v>
      </c>
      <c r="E13" s="7" t="s">
        <v>649</v>
      </c>
      <c r="F13" s="10">
        <v>15932.49</v>
      </c>
      <c r="G13" s="10">
        <v>16091.7</v>
      </c>
      <c r="H13" s="10">
        <v>159.21</v>
      </c>
      <c r="I13" s="8" t="s">
        <v>647</v>
      </c>
    </row>
    <row r="14" spans="1:9" ht="30" customHeight="1" x14ac:dyDescent="0.2">
      <c r="A14" s="7" t="s">
        <v>131</v>
      </c>
      <c r="B14" s="7" t="s">
        <v>310</v>
      </c>
      <c r="C14" s="8" t="s">
        <v>648</v>
      </c>
      <c r="D14" s="8" t="s">
        <v>645</v>
      </c>
      <c r="E14" s="7" t="s">
        <v>649</v>
      </c>
      <c r="F14" s="10">
        <v>903.54</v>
      </c>
      <c r="G14" s="10">
        <v>913.29</v>
      </c>
      <c r="H14" s="10">
        <v>9.75</v>
      </c>
      <c r="I14" s="8" t="s">
        <v>647</v>
      </c>
    </row>
    <row r="15" spans="1:9" ht="30" customHeight="1" x14ac:dyDescent="0.2">
      <c r="A15" s="7" t="s">
        <v>131</v>
      </c>
      <c r="B15" s="7" t="s">
        <v>412</v>
      </c>
      <c r="C15" s="8" t="s">
        <v>644</v>
      </c>
      <c r="D15" s="8" t="s">
        <v>650</v>
      </c>
      <c r="E15" s="7" t="s">
        <v>646</v>
      </c>
      <c r="F15" s="10">
        <v>553807.92000000004</v>
      </c>
      <c r="G15" s="10">
        <v>636489.52</v>
      </c>
      <c r="H15" s="10">
        <v>82681.600000000006</v>
      </c>
      <c r="I15" s="8" t="s">
        <v>651</v>
      </c>
    </row>
    <row r="16" spans="1:9" ht="45" customHeight="1" x14ac:dyDescent="0.2">
      <c r="A16" s="7" t="s">
        <v>131</v>
      </c>
      <c r="B16" s="7" t="s">
        <v>412</v>
      </c>
      <c r="C16" s="8" t="s">
        <v>614</v>
      </c>
      <c r="D16" s="8" t="s">
        <v>650</v>
      </c>
      <c r="E16" s="7" t="s">
        <v>646</v>
      </c>
      <c r="F16" s="10">
        <v>318965.34999999998</v>
      </c>
      <c r="G16" s="10">
        <v>386958.87</v>
      </c>
      <c r="H16" s="10">
        <v>67993.52</v>
      </c>
      <c r="I16" s="8" t="s">
        <v>651</v>
      </c>
    </row>
    <row r="17" spans="1:9" ht="45" customHeight="1" x14ac:dyDescent="0.2">
      <c r="A17" s="7" t="s">
        <v>131</v>
      </c>
      <c r="B17" s="7" t="s">
        <v>412</v>
      </c>
      <c r="C17" s="8" t="s">
        <v>612</v>
      </c>
      <c r="D17" s="8" t="s">
        <v>650</v>
      </c>
      <c r="E17" s="7" t="s">
        <v>646</v>
      </c>
      <c r="F17" s="10">
        <v>711538.09</v>
      </c>
      <c r="G17" s="10">
        <v>829197.57</v>
      </c>
      <c r="H17" s="10">
        <v>117659.48</v>
      </c>
      <c r="I17" s="8" t="s">
        <v>651</v>
      </c>
    </row>
    <row r="18" spans="1:9" ht="30" customHeight="1" x14ac:dyDescent="0.2">
      <c r="A18" s="7" t="s">
        <v>131</v>
      </c>
      <c r="B18" s="7" t="s">
        <v>412</v>
      </c>
      <c r="C18" s="8" t="s">
        <v>648</v>
      </c>
      <c r="D18" s="8" t="s">
        <v>650</v>
      </c>
      <c r="E18" s="7" t="s">
        <v>646</v>
      </c>
      <c r="F18" s="10">
        <v>18088.650000000001</v>
      </c>
      <c r="G18" s="10">
        <v>38438.54</v>
      </c>
      <c r="H18" s="10">
        <v>20349.89</v>
      </c>
      <c r="I18" s="8" t="s">
        <v>651</v>
      </c>
    </row>
    <row r="19" spans="1:9" ht="30" customHeight="1" x14ac:dyDescent="0.2">
      <c r="A19" s="7" t="s">
        <v>152</v>
      </c>
      <c r="B19" s="7" t="s">
        <v>310</v>
      </c>
      <c r="C19" s="8" t="s">
        <v>644</v>
      </c>
      <c r="D19" s="8" t="s">
        <v>652</v>
      </c>
      <c r="E19" s="7" t="s">
        <v>646</v>
      </c>
      <c r="F19" s="10">
        <v>1439163.65</v>
      </c>
      <c r="G19" s="10">
        <v>1401529.64</v>
      </c>
      <c r="H19" s="10">
        <v>-37634.01</v>
      </c>
      <c r="I19" s="8" t="s">
        <v>653</v>
      </c>
    </row>
    <row r="20" spans="1:9" ht="45" customHeight="1" x14ac:dyDescent="0.2">
      <c r="A20" s="7" t="s">
        <v>152</v>
      </c>
      <c r="B20" s="7" t="s">
        <v>310</v>
      </c>
      <c r="C20" s="8" t="s">
        <v>612</v>
      </c>
      <c r="D20" s="8" t="s">
        <v>652</v>
      </c>
      <c r="E20" s="7" t="s">
        <v>646</v>
      </c>
      <c r="F20" s="10">
        <v>1849052.22</v>
      </c>
      <c r="G20" s="10">
        <v>1825866.61</v>
      </c>
      <c r="H20" s="10">
        <v>-23185.61</v>
      </c>
      <c r="I20" s="8" t="s">
        <v>653</v>
      </c>
    </row>
    <row r="21" spans="1:9" ht="45" customHeight="1" x14ac:dyDescent="0.2">
      <c r="A21" s="7" t="s">
        <v>152</v>
      </c>
      <c r="B21" s="7" t="s">
        <v>310</v>
      </c>
      <c r="C21" s="8" t="s">
        <v>614</v>
      </c>
      <c r="D21" s="8" t="s">
        <v>652</v>
      </c>
      <c r="E21" s="7" t="s">
        <v>646</v>
      </c>
      <c r="F21" s="10">
        <v>828885.48</v>
      </c>
      <c r="G21" s="10">
        <v>852071.09</v>
      </c>
      <c r="H21" s="10">
        <v>23185.61</v>
      </c>
      <c r="I21" s="8" t="s">
        <v>653</v>
      </c>
    </row>
    <row r="22" spans="1:9" ht="30" customHeight="1" x14ac:dyDescent="0.2">
      <c r="A22" s="7" t="s">
        <v>152</v>
      </c>
      <c r="B22" s="7" t="s">
        <v>310</v>
      </c>
      <c r="C22" s="8" t="s">
        <v>648</v>
      </c>
      <c r="D22" s="8" t="s">
        <v>652</v>
      </c>
      <c r="E22" s="7" t="s">
        <v>646</v>
      </c>
      <c r="F22" s="10">
        <v>47006.42</v>
      </c>
      <c r="G22" s="10">
        <v>84640.43</v>
      </c>
      <c r="H22" s="10">
        <v>37634.01</v>
      </c>
      <c r="I22" s="8" t="s">
        <v>653</v>
      </c>
    </row>
    <row r="23" spans="1:9" ht="30" customHeight="1" x14ac:dyDescent="0.2">
      <c r="A23" s="7" t="s">
        <v>152</v>
      </c>
      <c r="B23" s="7" t="s">
        <v>310</v>
      </c>
      <c r="C23" s="8" t="s">
        <v>648</v>
      </c>
      <c r="D23" s="8" t="s">
        <v>652</v>
      </c>
      <c r="E23" s="7" t="s">
        <v>649</v>
      </c>
      <c r="F23" s="10">
        <v>272.87</v>
      </c>
      <c r="G23" s="10">
        <v>275.82</v>
      </c>
      <c r="H23" s="10">
        <v>2.95</v>
      </c>
      <c r="I23" s="8" t="s">
        <v>653</v>
      </c>
    </row>
    <row r="24" spans="1:9" ht="45" customHeight="1" x14ac:dyDescent="0.2">
      <c r="A24" s="7" t="s">
        <v>152</v>
      </c>
      <c r="B24" s="7" t="s">
        <v>310</v>
      </c>
      <c r="C24" s="8" t="s">
        <v>614</v>
      </c>
      <c r="D24" s="8" t="s">
        <v>652</v>
      </c>
      <c r="E24" s="7" t="s">
        <v>649</v>
      </c>
      <c r="F24" s="10">
        <v>4811.6099999999997</v>
      </c>
      <c r="G24" s="10">
        <v>4859.6899999999996</v>
      </c>
      <c r="H24" s="10">
        <v>48.08</v>
      </c>
      <c r="I24" s="8" t="s">
        <v>653</v>
      </c>
    </row>
    <row r="25" spans="1:9" ht="30" customHeight="1" x14ac:dyDescent="0.2">
      <c r="A25" s="7" t="s">
        <v>152</v>
      </c>
      <c r="B25" s="7" t="s">
        <v>310</v>
      </c>
      <c r="C25" s="8" t="s">
        <v>644</v>
      </c>
      <c r="D25" s="8" t="s">
        <v>652</v>
      </c>
      <c r="E25" s="7" t="s">
        <v>649</v>
      </c>
      <c r="F25" s="10">
        <v>8354.23</v>
      </c>
      <c r="G25" s="10">
        <v>8435.51</v>
      </c>
      <c r="H25" s="10">
        <v>81.28</v>
      </c>
      <c r="I25" s="8" t="s">
        <v>653</v>
      </c>
    </row>
    <row r="26" spans="1:9" ht="45" customHeight="1" x14ac:dyDescent="0.2">
      <c r="A26" s="7" t="s">
        <v>152</v>
      </c>
      <c r="B26" s="7" t="s">
        <v>310</v>
      </c>
      <c r="C26" s="8" t="s">
        <v>612</v>
      </c>
      <c r="D26" s="8" t="s">
        <v>652</v>
      </c>
      <c r="E26" s="7" t="s">
        <v>649</v>
      </c>
      <c r="F26" s="10">
        <v>10733.59</v>
      </c>
      <c r="G26" s="10">
        <v>10837.28</v>
      </c>
      <c r="H26" s="10">
        <v>103.69</v>
      </c>
      <c r="I26" s="8" t="s">
        <v>653</v>
      </c>
    </row>
    <row r="27" spans="1:9" ht="30" customHeight="1" x14ac:dyDescent="0.2">
      <c r="A27" s="7" t="s">
        <v>152</v>
      </c>
      <c r="B27" s="7" t="s">
        <v>412</v>
      </c>
      <c r="C27" s="8" t="s">
        <v>644</v>
      </c>
      <c r="D27" s="8" t="s">
        <v>654</v>
      </c>
      <c r="E27" s="7" t="s">
        <v>646</v>
      </c>
      <c r="F27" s="10">
        <v>169347.28</v>
      </c>
      <c r="G27" s="10">
        <v>187147.11</v>
      </c>
      <c r="H27" s="10">
        <v>17799.830000000002</v>
      </c>
      <c r="I27" s="8" t="s">
        <v>655</v>
      </c>
    </row>
    <row r="28" spans="1:9" ht="45" customHeight="1" x14ac:dyDescent="0.2">
      <c r="A28" s="7" t="s">
        <v>152</v>
      </c>
      <c r="B28" s="7" t="s">
        <v>412</v>
      </c>
      <c r="C28" s="8" t="s">
        <v>612</v>
      </c>
      <c r="D28" s="8" t="s">
        <v>654</v>
      </c>
      <c r="E28" s="7" t="s">
        <v>646</v>
      </c>
      <c r="F28" s="10">
        <v>217579.12</v>
      </c>
      <c r="G28" s="10">
        <v>243809.09</v>
      </c>
      <c r="H28" s="10">
        <v>26229.97</v>
      </c>
      <c r="I28" s="8" t="s">
        <v>655</v>
      </c>
    </row>
    <row r="29" spans="1:9" ht="30" customHeight="1" x14ac:dyDescent="0.2">
      <c r="A29" s="7" t="s">
        <v>152</v>
      </c>
      <c r="B29" s="7" t="s">
        <v>412</v>
      </c>
      <c r="C29" s="8" t="s">
        <v>648</v>
      </c>
      <c r="D29" s="8" t="s">
        <v>654</v>
      </c>
      <c r="E29" s="7" t="s">
        <v>646</v>
      </c>
      <c r="F29" s="10">
        <v>5531.27</v>
      </c>
      <c r="G29" s="10">
        <v>11302.09</v>
      </c>
      <c r="H29" s="10">
        <v>5770.82</v>
      </c>
      <c r="I29" s="8" t="s">
        <v>655</v>
      </c>
    </row>
    <row r="30" spans="1:9" ht="45" customHeight="1" x14ac:dyDescent="0.2">
      <c r="A30" s="7" t="s">
        <v>152</v>
      </c>
      <c r="B30" s="7" t="s">
        <v>412</v>
      </c>
      <c r="C30" s="8" t="s">
        <v>614</v>
      </c>
      <c r="D30" s="8" t="s">
        <v>654</v>
      </c>
      <c r="E30" s="7" t="s">
        <v>646</v>
      </c>
      <c r="F30" s="10">
        <v>97535.47</v>
      </c>
      <c r="G30" s="10">
        <v>113777.57</v>
      </c>
      <c r="H30" s="10">
        <v>16242.1</v>
      </c>
      <c r="I30" s="8" t="s">
        <v>655</v>
      </c>
    </row>
    <row r="31" spans="1:9" ht="30" customHeight="1" x14ac:dyDescent="0.2">
      <c r="A31" s="7" t="s">
        <v>225</v>
      </c>
      <c r="B31" s="7" t="s">
        <v>411</v>
      </c>
      <c r="C31" s="8" t="s">
        <v>644</v>
      </c>
      <c r="D31" s="8" t="s">
        <v>656</v>
      </c>
      <c r="E31" s="7" t="s">
        <v>649</v>
      </c>
      <c r="F31" s="10">
        <v>3244.54</v>
      </c>
      <c r="G31" s="10">
        <v>2892.79</v>
      </c>
      <c r="H31" s="10">
        <v>-351.75</v>
      </c>
      <c r="I31" s="8" t="s">
        <v>657</v>
      </c>
    </row>
    <row r="32" spans="1:9" ht="45" customHeight="1" x14ac:dyDescent="0.2">
      <c r="A32" s="7" t="s">
        <v>225</v>
      </c>
      <c r="B32" s="7" t="s">
        <v>411</v>
      </c>
      <c r="C32" s="8" t="s">
        <v>614</v>
      </c>
      <c r="D32" s="8" t="s">
        <v>656</v>
      </c>
      <c r="E32" s="7" t="s">
        <v>649</v>
      </c>
      <c r="F32" s="10">
        <v>1868.69</v>
      </c>
      <c r="G32" s="10">
        <v>1666.54</v>
      </c>
      <c r="H32" s="10">
        <v>-202.15</v>
      </c>
      <c r="I32" s="8" t="s">
        <v>657</v>
      </c>
    </row>
    <row r="33" spans="1:9" ht="45" customHeight="1" x14ac:dyDescent="0.2">
      <c r="A33" s="7" t="s">
        <v>225</v>
      </c>
      <c r="B33" s="7" t="s">
        <v>411</v>
      </c>
      <c r="C33" s="8" t="s">
        <v>612</v>
      </c>
      <c r="D33" s="8" t="s">
        <v>656</v>
      </c>
      <c r="E33" s="7" t="s">
        <v>649</v>
      </c>
      <c r="F33" s="10">
        <v>4168.62</v>
      </c>
      <c r="G33" s="10">
        <v>3716.44</v>
      </c>
      <c r="H33" s="10">
        <v>-452.18</v>
      </c>
      <c r="I33" s="8" t="s">
        <v>657</v>
      </c>
    </row>
    <row r="34" spans="1:9" ht="30" customHeight="1" x14ac:dyDescent="0.2">
      <c r="A34" s="7" t="s">
        <v>225</v>
      </c>
      <c r="B34" s="7" t="s">
        <v>411</v>
      </c>
      <c r="C34" s="8" t="s">
        <v>648</v>
      </c>
      <c r="D34" s="8" t="s">
        <v>656</v>
      </c>
      <c r="E34" s="7" t="s">
        <v>649</v>
      </c>
      <c r="F34" s="10">
        <v>105.97</v>
      </c>
      <c r="G34" s="10">
        <v>94.58</v>
      </c>
      <c r="H34" s="10">
        <v>-11.39</v>
      </c>
      <c r="I34" s="8" t="s">
        <v>657</v>
      </c>
    </row>
    <row r="35" spans="1:9" ht="20.399999999999999" x14ac:dyDescent="0.2">
      <c r="A35" s="7" t="s">
        <v>220</v>
      </c>
      <c r="B35" s="7" t="s">
        <v>310</v>
      </c>
      <c r="C35" s="8"/>
      <c r="D35" s="8" t="s">
        <v>658</v>
      </c>
      <c r="E35" s="7" t="s">
        <v>646</v>
      </c>
      <c r="F35" s="10">
        <v>34692.379999999997</v>
      </c>
      <c r="G35" s="10">
        <v>34249.949999999997</v>
      </c>
      <c r="H35" s="10">
        <v>-442.43</v>
      </c>
      <c r="I35" s="8" t="s">
        <v>659</v>
      </c>
    </row>
    <row r="36" spans="1:9" x14ac:dyDescent="0.2">
      <c r="A36" s="7" t="s">
        <v>225</v>
      </c>
      <c r="B36" s="7" t="s">
        <v>412</v>
      </c>
      <c r="C36" s="8"/>
      <c r="D36" s="8" t="s">
        <v>660</v>
      </c>
      <c r="E36" s="7" t="s">
        <v>646</v>
      </c>
      <c r="F36" s="10">
        <v>11877.05</v>
      </c>
      <c r="G36" s="10">
        <v>10035.120000000001</v>
      </c>
      <c r="H36" s="10">
        <v>-1841.93</v>
      </c>
      <c r="I36" s="8" t="s">
        <v>657</v>
      </c>
    </row>
    <row r="37" spans="1:9" x14ac:dyDescent="0.2">
      <c r="A37" s="7" t="s">
        <v>225</v>
      </c>
      <c r="B37" s="7" t="s">
        <v>414</v>
      </c>
      <c r="C37" s="8"/>
      <c r="D37" s="8" t="s">
        <v>661</v>
      </c>
      <c r="E37" s="7" t="s">
        <v>646</v>
      </c>
      <c r="F37" s="10">
        <v>161116.20000000001</v>
      </c>
      <c r="G37" s="10">
        <v>147386.01</v>
      </c>
      <c r="H37" s="10">
        <v>-13730.19</v>
      </c>
      <c r="I37" s="8" t="s">
        <v>662</v>
      </c>
    </row>
    <row r="38" spans="1:9" ht="20.399999999999999" x14ac:dyDescent="0.2">
      <c r="A38" s="7" t="s">
        <v>210</v>
      </c>
      <c r="B38" s="7" t="s">
        <v>418</v>
      </c>
      <c r="C38" s="8"/>
      <c r="D38" s="8" t="s">
        <v>663</v>
      </c>
      <c r="E38" s="7" t="s">
        <v>646</v>
      </c>
      <c r="F38" s="10">
        <v>1310362.1100000001</v>
      </c>
      <c r="G38" s="10">
        <v>1057152</v>
      </c>
      <c r="H38" s="10">
        <v>-253210.11</v>
      </c>
      <c r="I38" s="8" t="s">
        <v>664</v>
      </c>
    </row>
    <row r="39" spans="1:9" x14ac:dyDescent="0.2">
      <c r="A39" s="7" t="s">
        <v>213</v>
      </c>
      <c r="B39" s="7" t="s">
        <v>418</v>
      </c>
      <c r="C39" s="8"/>
      <c r="D39" s="8" t="s">
        <v>665</v>
      </c>
      <c r="E39" s="7" t="s">
        <v>646</v>
      </c>
      <c r="F39" s="10">
        <v>199701.76000000001</v>
      </c>
      <c r="G39" s="10">
        <v>114199.21</v>
      </c>
      <c r="H39" s="10">
        <v>-85502.55</v>
      </c>
      <c r="I39" s="8" t="s">
        <v>666</v>
      </c>
    </row>
    <row r="40" spans="1:9" ht="20.100000000000001" customHeight="1" x14ac:dyDescent="0.2"/>
    <row r="41" spans="1:9" ht="20.100000000000001" customHeight="1" x14ac:dyDescent="0.2">
      <c r="A41" s="32" t="s">
        <v>632</v>
      </c>
      <c r="B41" s="32"/>
      <c r="C41" s="32"/>
      <c r="D41" s="32" t="s">
        <v>667</v>
      </c>
      <c r="E41" s="32"/>
      <c r="F41" s="32"/>
      <c r="G41" s="32"/>
      <c r="H41" s="32"/>
      <c r="I41" s="32"/>
    </row>
    <row r="42" spans="1:9" ht="20.100000000000001" customHeight="1" x14ac:dyDescent="0.2">
      <c r="A42" s="16" t="s">
        <v>634</v>
      </c>
      <c r="B42" s="16" t="s">
        <v>635</v>
      </c>
      <c r="C42" s="16" t="s">
        <v>636</v>
      </c>
      <c r="D42" s="16" t="s">
        <v>637</v>
      </c>
      <c r="E42" s="16" t="s">
        <v>638</v>
      </c>
      <c r="F42" s="16" t="s">
        <v>639</v>
      </c>
      <c r="G42" s="16"/>
      <c r="H42" s="16"/>
      <c r="I42" s="16"/>
    </row>
    <row r="43" spans="1:9" ht="20.100000000000001" customHeight="1" x14ac:dyDescent="0.2">
      <c r="A43" s="16"/>
      <c r="B43" s="16"/>
      <c r="C43" s="16"/>
      <c r="D43" s="16"/>
      <c r="E43" s="16"/>
      <c r="F43" s="7" t="s">
        <v>640</v>
      </c>
      <c r="G43" s="7" t="s">
        <v>641</v>
      </c>
      <c r="H43" s="7" t="s">
        <v>642</v>
      </c>
      <c r="I43" s="7" t="s">
        <v>643</v>
      </c>
    </row>
    <row r="44" spans="1:9" ht="15" customHeight="1" x14ac:dyDescent="0.2">
      <c r="A44" s="7" t="s">
        <v>210</v>
      </c>
      <c r="B44" s="7" t="s">
        <v>413</v>
      </c>
      <c r="C44" s="8" t="s">
        <v>668</v>
      </c>
      <c r="D44" s="8" t="s">
        <v>669</v>
      </c>
      <c r="E44" s="7" t="s">
        <v>646</v>
      </c>
      <c r="F44" s="10">
        <v>263270</v>
      </c>
      <c r="G44" s="10">
        <v>263263.26</v>
      </c>
      <c r="H44" s="10">
        <v>-6.74</v>
      </c>
      <c r="I44" s="8" t="s">
        <v>670</v>
      </c>
    </row>
    <row r="45" spans="1:9" ht="15" customHeight="1" x14ac:dyDescent="0.2">
      <c r="A45" s="7" t="s">
        <v>210</v>
      </c>
      <c r="B45" s="7" t="s">
        <v>413</v>
      </c>
      <c r="C45" s="8" t="s">
        <v>671</v>
      </c>
      <c r="D45" s="8" t="s">
        <v>669</v>
      </c>
      <c r="E45" s="7" t="s">
        <v>646</v>
      </c>
      <c r="F45" s="10">
        <v>359428.8</v>
      </c>
      <c r="G45" s="10">
        <v>359270.53</v>
      </c>
      <c r="H45" s="10">
        <v>-158.27000000000001</v>
      </c>
      <c r="I45" s="8" t="s">
        <v>672</v>
      </c>
    </row>
    <row r="46" spans="1:9" ht="20.100000000000001" customHeight="1" x14ac:dyDescent="0.2"/>
    <row r="47" spans="1:9" ht="20.100000000000001" customHeight="1" x14ac:dyDescent="0.2">
      <c r="A47" s="32" t="s">
        <v>632</v>
      </c>
      <c r="B47" s="32"/>
      <c r="C47" s="32"/>
      <c r="D47" s="32" t="s">
        <v>673</v>
      </c>
      <c r="E47" s="32"/>
      <c r="F47" s="32"/>
      <c r="G47" s="32"/>
      <c r="H47" s="32"/>
      <c r="I47" s="32"/>
    </row>
    <row r="48" spans="1:9" ht="20.100000000000001" customHeight="1" x14ac:dyDescent="0.2">
      <c r="A48" s="16" t="s">
        <v>634</v>
      </c>
      <c r="B48" s="16" t="s">
        <v>635</v>
      </c>
      <c r="C48" s="16" t="s">
        <v>636</v>
      </c>
      <c r="D48" s="16" t="s">
        <v>637</v>
      </c>
      <c r="E48" s="16" t="s">
        <v>638</v>
      </c>
      <c r="F48" s="16" t="s">
        <v>639</v>
      </c>
      <c r="G48" s="16"/>
      <c r="H48" s="16"/>
      <c r="I48" s="16"/>
    </row>
    <row r="49" spans="1:9" ht="20.100000000000001" customHeight="1" x14ac:dyDescent="0.2">
      <c r="A49" s="16"/>
      <c r="B49" s="16"/>
      <c r="C49" s="16"/>
      <c r="D49" s="16"/>
      <c r="E49" s="16"/>
      <c r="F49" s="7" t="s">
        <v>640</v>
      </c>
      <c r="G49" s="7" t="s">
        <v>641</v>
      </c>
      <c r="H49" s="7" t="s">
        <v>642</v>
      </c>
      <c r="I49" s="7" t="s">
        <v>643</v>
      </c>
    </row>
    <row r="50" spans="1:9" ht="15" customHeight="1" x14ac:dyDescent="0.2">
      <c r="A50" s="7" t="s">
        <v>213</v>
      </c>
      <c r="B50" s="7" t="s">
        <v>414</v>
      </c>
      <c r="C50" s="8" t="s">
        <v>674</v>
      </c>
      <c r="D50" s="8" t="s">
        <v>675</v>
      </c>
      <c r="E50" s="7" t="s">
        <v>646</v>
      </c>
      <c r="F50" s="10">
        <v>362875</v>
      </c>
      <c r="G50" s="10">
        <v>0</v>
      </c>
      <c r="H50" s="10">
        <v>-362875</v>
      </c>
      <c r="I50" s="8" t="s">
        <v>676</v>
      </c>
    </row>
    <row r="51" spans="1:9" x14ac:dyDescent="0.2">
      <c r="A51" s="7" t="s">
        <v>213</v>
      </c>
      <c r="B51" s="7" t="s">
        <v>414</v>
      </c>
      <c r="C51" s="8"/>
      <c r="D51" s="8" t="s">
        <v>677</v>
      </c>
      <c r="E51" s="7" t="s">
        <v>646</v>
      </c>
      <c r="F51" s="10">
        <v>575605.18999999994</v>
      </c>
      <c r="G51" s="10">
        <v>895706.51</v>
      </c>
      <c r="H51" s="10">
        <v>320101.32</v>
      </c>
      <c r="I51" s="8" t="s">
        <v>678</v>
      </c>
    </row>
    <row r="52" spans="1:9" ht="20.399999999999999" x14ac:dyDescent="0.2">
      <c r="A52" s="7" t="s">
        <v>244</v>
      </c>
      <c r="B52" s="7" t="s">
        <v>310</v>
      </c>
      <c r="C52" s="8"/>
      <c r="D52" s="8" t="s">
        <v>679</v>
      </c>
      <c r="E52" s="7" t="s">
        <v>646</v>
      </c>
      <c r="F52" s="10">
        <v>58444.03</v>
      </c>
      <c r="G52" s="10">
        <v>122444.03</v>
      </c>
      <c r="H52" s="10">
        <v>64000</v>
      </c>
      <c r="I52" s="8" t="s">
        <v>680</v>
      </c>
    </row>
    <row r="53" spans="1:9" ht="20.399999999999999" x14ac:dyDescent="0.2">
      <c r="A53" s="7" t="s">
        <v>262</v>
      </c>
      <c r="B53" s="7" t="s">
        <v>410</v>
      </c>
      <c r="C53" s="8"/>
      <c r="D53" s="8" t="s">
        <v>681</v>
      </c>
      <c r="E53" s="7" t="s">
        <v>646</v>
      </c>
      <c r="F53" s="10">
        <v>91167</v>
      </c>
      <c r="G53" s="10">
        <v>119673.68</v>
      </c>
      <c r="H53" s="10">
        <v>28506.68</v>
      </c>
      <c r="I53" s="8" t="s">
        <v>682</v>
      </c>
    </row>
    <row r="54" spans="1:9" ht="30.6" x14ac:dyDescent="0.2">
      <c r="A54" s="7" t="s">
        <v>268</v>
      </c>
      <c r="B54" s="7" t="s">
        <v>310</v>
      </c>
      <c r="C54" s="8"/>
      <c r="D54" s="8" t="s">
        <v>683</v>
      </c>
      <c r="E54" s="7" t="s">
        <v>646</v>
      </c>
      <c r="F54" s="10">
        <v>53833</v>
      </c>
      <c r="G54" s="10">
        <v>4100</v>
      </c>
      <c r="H54" s="10">
        <v>-49733</v>
      </c>
      <c r="I54" s="8" t="s">
        <v>684</v>
      </c>
    </row>
    <row r="55" spans="1:9" ht="20.100000000000001" customHeight="1" x14ac:dyDescent="0.2"/>
    <row r="56" spans="1:9" ht="20.100000000000001" customHeight="1" x14ac:dyDescent="0.2">
      <c r="A56" s="32" t="s">
        <v>632</v>
      </c>
      <c r="B56" s="32"/>
      <c r="C56" s="32"/>
      <c r="D56" s="32" t="s">
        <v>685</v>
      </c>
      <c r="E56" s="32"/>
      <c r="F56" s="32"/>
      <c r="G56" s="32"/>
      <c r="H56" s="32"/>
      <c r="I56" s="32"/>
    </row>
    <row r="57" spans="1:9" ht="20.100000000000001" customHeight="1" x14ac:dyDescent="0.2">
      <c r="A57" s="16" t="s">
        <v>634</v>
      </c>
      <c r="B57" s="16" t="s">
        <v>635</v>
      </c>
      <c r="C57" s="16" t="s">
        <v>636</v>
      </c>
      <c r="D57" s="16" t="s">
        <v>637</v>
      </c>
      <c r="E57" s="16" t="s">
        <v>638</v>
      </c>
      <c r="F57" s="16" t="s">
        <v>639</v>
      </c>
      <c r="G57" s="16"/>
      <c r="H57" s="16"/>
      <c r="I57" s="16"/>
    </row>
    <row r="58" spans="1:9" ht="20.100000000000001" customHeight="1" x14ac:dyDescent="0.2">
      <c r="A58" s="16"/>
      <c r="B58" s="16"/>
      <c r="C58" s="16"/>
      <c r="D58" s="16"/>
      <c r="E58" s="16"/>
      <c r="F58" s="7" t="s">
        <v>640</v>
      </c>
      <c r="G58" s="7" t="s">
        <v>641</v>
      </c>
      <c r="H58" s="7" t="s">
        <v>642</v>
      </c>
      <c r="I58" s="7" t="s">
        <v>643</v>
      </c>
    </row>
    <row r="59" spans="1:9" ht="20.100000000000001" customHeight="1" x14ac:dyDescent="0.2">
      <c r="A59" s="16" t="s">
        <v>686</v>
      </c>
      <c r="B59" s="16"/>
      <c r="C59" s="16"/>
      <c r="D59" s="16"/>
      <c r="E59" s="16"/>
      <c r="F59" s="16"/>
      <c r="G59" s="16"/>
      <c r="H59" s="16"/>
      <c r="I59" s="16"/>
    </row>
    <row r="60" spans="1:9" ht="20.100000000000001" customHeight="1" x14ac:dyDescent="0.2"/>
    <row r="61" spans="1:9" ht="20.100000000000001" customHeight="1" x14ac:dyDescent="0.2"/>
    <row r="62" spans="1:9" ht="30" customHeight="1" x14ac:dyDescent="0.2">
      <c r="A62" s="24" t="s">
        <v>687</v>
      </c>
      <c r="B62" s="24"/>
      <c r="C62" s="4"/>
      <c r="D62" s="9"/>
    </row>
    <row r="63" spans="1:9" ht="9.9" customHeight="1" x14ac:dyDescent="0.2">
      <c r="C63" s="6" t="s">
        <v>6</v>
      </c>
      <c r="D63" s="6" t="s">
        <v>7</v>
      </c>
    </row>
    <row r="64" spans="1:9" ht="30" customHeight="1" x14ac:dyDescent="0.2">
      <c r="A64" s="24" t="s">
        <v>688</v>
      </c>
      <c r="B64" s="24"/>
      <c r="C64" s="4"/>
      <c r="D64" s="9"/>
    </row>
    <row r="65" spans="1:8" ht="9.9" customHeight="1" x14ac:dyDescent="0.2">
      <c r="C65" s="6" t="s">
        <v>6</v>
      </c>
      <c r="D65" s="6" t="s">
        <v>7</v>
      </c>
    </row>
    <row r="66" spans="1:8" ht="30" customHeight="1" x14ac:dyDescent="0.2">
      <c r="A66" s="24" t="s">
        <v>689</v>
      </c>
      <c r="B66" s="24"/>
      <c r="C66" s="4"/>
      <c r="D66" s="9"/>
    </row>
    <row r="67" spans="1:8" ht="9.9" customHeight="1" x14ac:dyDescent="0.2">
      <c r="C67" s="6" t="s">
        <v>6</v>
      </c>
      <c r="D67" s="6" t="s">
        <v>7</v>
      </c>
    </row>
    <row r="68" spans="1:8" ht="30" customHeight="1" x14ac:dyDescent="0.2">
      <c r="A68" s="24" t="s">
        <v>690</v>
      </c>
      <c r="B68" s="24"/>
      <c r="C68" s="9"/>
      <c r="D68" s="4"/>
      <c r="E68" s="31"/>
      <c r="F68" s="31"/>
      <c r="G68" s="31"/>
      <c r="H68" s="31"/>
    </row>
    <row r="69" spans="1:8" ht="9.9" customHeight="1" x14ac:dyDescent="0.2">
      <c r="C69" s="6" t="s">
        <v>691</v>
      </c>
      <c r="D69" s="6" t="s">
        <v>6</v>
      </c>
      <c r="E69" s="30" t="s">
        <v>7</v>
      </c>
      <c r="F69" s="30"/>
      <c r="G69" s="30" t="s">
        <v>692</v>
      </c>
      <c r="H69" s="30"/>
    </row>
    <row r="70" spans="1:8" ht="30" customHeight="1" x14ac:dyDescent="0.2">
      <c r="A70" s="24" t="s">
        <v>693</v>
      </c>
      <c r="B70" s="24"/>
      <c r="C70" s="24"/>
    </row>
  </sheetData>
  <sheetProtection password="9292" sheet="1" objects="1" scenarios="1"/>
  <mergeCells count="44"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  <mergeCell ref="A41:C41"/>
    <mergeCell ref="D41:I41"/>
    <mergeCell ref="A42:A43"/>
    <mergeCell ref="B42:B43"/>
    <mergeCell ref="C42:C43"/>
    <mergeCell ref="D42:D43"/>
    <mergeCell ref="E42:E43"/>
    <mergeCell ref="F42:I42"/>
    <mergeCell ref="A47:C47"/>
    <mergeCell ref="D47:I47"/>
    <mergeCell ref="A48:A49"/>
    <mergeCell ref="B48:B49"/>
    <mergeCell ref="C48:C49"/>
    <mergeCell ref="D48:D49"/>
    <mergeCell ref="E48:E49"/>
    <mergeCell ref="F48:I48"/>
    <mergeCell ref="A56:C56"/>
    <mergeCell ref="D56:I56"/>
    <mergeCell ref="A57:A58"/>
    <mergeCell ref="B57:B58"/>
    <mergeCell ref="C57:C58"/>
    <mergeCell ref="D57:D58"/>
    <mergeCell ref="E57:E58"/>
    <mergeCell ref="F57:I57"/>
    <mergeCell ref="E69:F69"/>
    <mergeCell ref="G69:H69"/>
    <mergeCell ref="A70:C70"/>
    <mergeCell ref="A59:I59"/>
    <mergeCell ref="A62:B62"/>
    <mergeCell ref="A64:B64"/>
    <mergeCell ref="A66:B66"/>
    <mergeCell ref="A68:B68"/>
    <mergeCell ref="E68:F68"/>
    <mergeCell ref="G68:H68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2022-11-10T12:38:42Z</dcterms:modified>
</cp:coreProperties>
</file>