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6380" windowHeight="8190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</sheets>
  <calcPr calcId="145621"/>
</workbook>
</file>

<file path=xl/calcChain.xml><?xml version="1.0" encoding="utf-8"?>
<calcChain xmlns="http://schemas.openxmlformats.org/spreadsheetml/2006/main">
  <c r="L31" i="7" l="1"/>
  <c r="I31" i="7"/>
  <c r="F31" i="7"/>
  <c r="L20" i="7"/>
  <c r="I20" i="7"/>
  <c r="F20" i="7"/>
  <c r="G407" i="6"/>
  <c r="G395" i="6"/>
  <c r="G383" i="6"/>
  <c r="G372" i="6"/>
  <c r="G333" i="6"/>
  <c r="G322" i="6"/>
  <c r="G311" i="6"/>
  <c r="G300" i="6"/>
  <c r="G289" i="6"/>
  <c r="G276" i="6"/>
  <c r="G262" i="6"/>
  <c r="G247" i="6"/>
  <c r="G236" i="6"/>
  <c r="G221" i="6"/>
  <c r="G210" i="6"/>
  <c r="G191" i="6"/>
  <c r="G153" i="6"/>
  <c r="G140" i="6"/>
  <c r="G125" i="6"/>
  <c r="G112" i="6"/>
  <c r="G97" i="6"/>
  <c r="G82" i="6"/>
  <c r="G38" i="6"/>
  <c r="G26" i="6"/>
  <c r="G14" i="6"/>
  <c r="G131" i="5"/>
  <c r="G120" i="5"/>
  <c r="G94" i="5"/>
  <c r="G80" i="5"/>
  <c r="G54" i="5"/>
  <c r="G40" i="5"/>
  <c r="G14" i="5"/>
  <c r="J174" i="4"/>
  <c r="D174" i="4"/>
  <c r="J128" i="4"/>
  <c r="D128" i="4"/>
  <c r="J116" i="4"/>
  <c r="D116" i="4"/>
  <c r="J70" i="4"/>
  <c r="D70" i="4"/>
  <c r="J58" i="4"/>
  <c r="D58" i="4"/>
  <c r="J12" i="4"/>
  <c r="D12" i="4"/>
  <c r="I31" i="3"/>
  <c r="H31" i="3"/>
  <c r="G31" i="3"/>
  <c r="I27" i="3"/>
  <c r="H27" i="3"/>
  <c r="G27" i="3"/>
  <c r="I24" i="3"/>
  <c r="H24" i="3"/>
  <c r="G24" i="3"/>
  <c r="I21" i="3"/>
  <c r="H21" i="3"/>
  <c r="G21" i="3"/>
  <c r="I17" i="3"/>
  <c r="H17" i="3"/>
  <c r="G17" i="3"/>
  <c r="I14" i="3"/>
  <c r="H14" i="3"/>
  <c r="G14" i="3"/>
  <c r="I13" i="3"/>
  <c r="H13" i="3"/>
  <c r="G13" i="3"/>
  <c r="I7" i="3"/>
  <c r="H7" i="3"/>
  <c r="G7" i="3"/>
  <c r="G8" i="2"/>
  <c r="F8" i="2"/>
  <c r="E8" i="2"/>
</calcChain>
</file>

<file path=xl/sharedStrings.xml><?xml version="1.0" encoding="utf-8"?>
<sst xmlns="http://schemas.openxmlformats.org/spreadsheetml/2006/main" count="2262" uniqueCount="591">
  <si>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</si>
  <si>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</si>
  <si>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</si>
  <si>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</si>
  <si>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</si>
  <si>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Е.В. Дмитроченко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</si>
  <si>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</si>
  <si>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</si>
  <si>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</si>
  <si>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№8/3 - 2022</t>
  </si>
  <si>
    <t>МБУК "СДК" Центральный" на 2022 год и плановый период 2023-2024 годов</t>
  </si>
  <si>
    <t>"14" марта 2022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</si>
  <si>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</si>
  <si>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</si>
  <si>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</si>
  <si>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</si>
  <si>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14.03.2022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</si>
  <si>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</si>
  <si>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</si>
  <si>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</si>
  <si>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</si>
  <si>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</si>
  <si>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</si>
  <si>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</si>
  <si>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</si>
  <si>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</si>
  <si>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</si>
  <si>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</si>
  <si>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</si>
  <si>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</si>
  <si>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</t>
  </si>
  <si>
    <t>Действует c 19.04.2021 14:08:12 по: 19.04.2022 14:18:12</t>
  </si>
  <si>
    <t>Действует c 09.06.2021 15:05:00 по: 09.09.2022 15:05:00</t>
  </si>
  <si>
    <t>Серийный номер: 7F1B6294C1A76CACBA3A7F710197A6A7629BE193</t>
  </si>
  <si>
    <t>Серийный номер: 6AFEDB76F262C0414D363E49EC5BD1961FB1B12E</t>
  </si>
  <si>
    <t>Издатель: Общество с ограниченной ответственностью ""ПРОФИ Менеджер""</t>
  </si>
  <si>
    <t>Издатель: Федеральное казначейство</t>
  </si>
  <si>
    <t>Время подписания: 14.03.2022 15:45:21</t>
  </si>
  <si>
    <t>Время подписания: 14.03.2022 15:34:58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</si>
  <si>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</si>
  <si>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</si>
  <si>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</si>
  <si>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</si>
  <si>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</si>
  <si>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</si>
  <si>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2022 г. текущий финансовый год</t>
  </si>
  <si>
    <t>на 2023 г. первый год планового периода</t>
  </si>
  <si>
    <t>на 2024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</si>
  <si>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</si>
  <si>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</si>
  <si>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</si>
  <si>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</si>
  <si>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</si>
  <si>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</si>
  <si>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</si>
  <si>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</si>
  <si>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</si>
  <si>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</si>
  <si>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</si>
  <si>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</si>
  <si>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</si>
  <si>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</si>
  <si>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</si>
  <si>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</si>
  <si>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</si>
  <si>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</si>
  <si>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</si>
  <si>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</si>
  <si>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</si>
  <si>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</si>
  <si>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</si>
  <si>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</si>
  <si>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</si>
  <si>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</si>
  <si>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</si>
  <si>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</si>
  <si>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</si>
  <si>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</si>
  <si>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</si>
  <si>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</si>
  <si>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</si>
  <si>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</si>
  <si>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</si>
  <si>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</si>
  <si>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</si>
  <si>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</si>
  <si>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</si>
  <si>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</si>
  <si>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</si>
  <si>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</si>
  <si>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</si>
  <si>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</si>
  <si>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</si>
  <si>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</si>
  <si>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</si>
  <si>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</si>
  <si>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</si>
  <si>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</si>
  <si>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</si>
  <si>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</si>
  <si>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</si>
  <si>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</si>
  <si>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</si>
  <si>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</si>
  <si>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</si>
  <si>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</si>
  <si>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</si>
  <si>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</si>
  <si>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</si>
  <si>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</si>
  <si>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</si>
  <si>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</si>
  <si>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</si>
  <si>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</si>
  <si>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</si>
  <si>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</si>
  <si>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</si>
  <si>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</si>
  <si>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</si>
  <si>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</si>
  <si>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</si>
  <si>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</si>
  <si>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</si>
  <si>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</si>
  <si>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</si>
  <si>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</si>
  <si>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</si>
  <si>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</si>
  <si>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</si>
  <si>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</si>
  <si>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</si>
  <si>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</si>
  <si>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</si>
  <si>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</si>
  <si>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</si>
  <si>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</si>
  <si>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</si>
  <si>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</si>
  <si>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</si>
  <si>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</si>
  <si>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</si>
  <si>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</si>
  <si>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</si>
  <si>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</si>
  <si>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</si>
  <si>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</si>
  <si>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</si>
  <si>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</si>
  <si>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</si>
  <si>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</si>
  <si>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</si>
  <si>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</si>
  <si>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</si>
  <si>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на иные выплаты работникам</t>
  </si>
  <si>
    <t>2142</t>
  </si>
  <si>
    <t>социальные и иные выплаты населению, всего</t>
  </si>
  <si>
    <t>2200</t>
  </si>
  <si>
    <t>300</t>
  </si>
  <si>
    <t>в том числе: 
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</si>
  <si>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</si>
  <si>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</si>
  <si>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</si>
  <si>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</si>
  <si>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</si>
  <si>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</si>
  <si>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</si>
  <si>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</si>
  <si>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</si>
  <si>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</si>
  <si>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</si>
  <si>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</si>
  <si>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</si>
  <si>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</si>
  <si>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</si>
  <si>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</si>
  <si>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</si>
  <si>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</si>
  <si>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</si>
  <si>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</si>
  <si>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</si>
  <si>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</si>
  <si>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</si>
  <si>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</si>
  <si>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</si>
  <si>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</si>
  <si>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</si>
  <si>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</si>
  <si>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</si>
  <si>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</si>
  <si>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</si>
  <si>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</si>
  <si>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</si>
  <si>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</si>
  <si>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</si>
  <si>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</si>
  <si>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</si>
  <si>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</si>
  <si>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</si>
  <si>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</si>
  <si>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</si>
  <si>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</si>
  <si>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</si>
  <si>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</si>
  <si>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</si>
  <si>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</si>
  <si>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</si>
  <si>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</si>
  <si>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</si>
  <si>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</si>
  <si>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</si>
  <si>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</si>
  <si>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</si>
  <si>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</si>
  <si>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</si>
  <si>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</si>
  <si>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</si>
  <si>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</si>
  <si>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</si>
  <si>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</si>
  <si>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</si>
  <si>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</si>
  <si>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</si>
  <si>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</si>
  <si>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</si>
  <si>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</si>
  <si>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</si>
  <si>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</si>
  <si>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</si>
  <si>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</si>
  <si>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</si>
  <si>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</si>
  <si>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</si>
  <si>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</si>
  <si>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</si>
  <si>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</si>
  <si>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</si>
  <si>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</si>
  <si>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</si>
  <si>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</si>
  <si>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</si>
  <si>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</si>
  <si>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</si>
  <si>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</si>
  <si>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</si>
  <si>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</si>
  <si>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</si>
  <si>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</si>
  <si>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</si>
  <si>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</si>
  <si>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</si>
  <si>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</si>
  <si>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</si>
  <si>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</si>
  <si>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</si>
  <si>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</si>
  <si>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</si>
  <si>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</si>
  <si>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</si>
  <si>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</si>
  <si>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</si>
  <si>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</si>
  <si>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</si>
  <si>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</si>
  <si>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</si>
  <si>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</si>
  <si>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</si>
  <si>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</si>
  <si>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</si>
  <si>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</si>
  <si>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</si>
  <si>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</si>
  <si>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</si>
  <si>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</si>
  <si>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</si>
  <si>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</si>
  <si>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</si>
  <si>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</si>
  <si>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</si>
  <si>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</si>
  <si>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</si>
  <si>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</si>
  <si>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</si>
  <si>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</si>
  <si>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</si>
  <si>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</si>
  <si>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</si>
  <si>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</si>
  <si>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</si>
  <si>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</si>
  <si>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</si>
  <si>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</si>
  <si>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</si>
  <si>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</si>
  <si>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</si>
  <si>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</si>
  <si>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</si>
  <si>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</si>
  <si>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</si>
  <si>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</si>
  <si>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2022 г. (текущий финансовый год)</t>
  </si>
  <si>
    <t>на 2023 г. (первый год планового периода)</t>
  </si>
  <si>
    <t>на 2024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</si>
  <si>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</si>
  <si>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</si>
  <si>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</si>
  <si>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</si>
  <si>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</si>
  <si>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</si>
  <si>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</si>
  <si>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</si>
  <si>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</si>
  <si>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</si>
  <si>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</si>
  <si>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</si>
  <si>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</si>
  <si>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</si>
  <si>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</si>
  <si>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</si>
  <si>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</si>
  <si>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</si>
  <si>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</si>
  <si>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</si>
  <si>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</si>
  <si>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</si>
  <si>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</si>
  <si>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</si>
  <si>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</si>
  <si>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</si>
  <si>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</si>
  <si>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</si>
  <si>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</si>
  <si>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</si>
  <si>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</si>
  <si>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</si>
  <si>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</si>
  <si>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</si>
  <si>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</si>
  <si>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</si>
  <si>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</si>
  <si>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</si>
  <si>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</si>
  <si>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</si>
  <si>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</si>
  <si>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</si>
  <si>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</si>
  <si>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</si>
  <si>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</si>
  <si>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</si>
  <si>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</si>
  <si>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</si>
  <si>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</si>
  <si>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</si>
  <si>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</si>
  <si>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</si>
  <si>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</si>
  <si>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</si>
  <si>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</si>
  <si>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</si>
  <si>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</si>
  <si>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</si>
  <si>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</si>
  <si>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</si>
  <si>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2022</t>
  </si>
  <si>
    <t>2.2</t>
  </si>
  <si>
    <t>26520</t>
  </si>
  <si>
    <t>2023</t>
  </si>
  <si>
    <t>2.3</t>
  </si>
  <si>
    <t>26530</t>
  </si>
  <si>
    <t>2024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</si>
  <si>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</si>
  <si>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</si>
  <si>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</si>
  <si>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</si>
  <si>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</si>
  <si>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</si>
  <si>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</si>
  <si>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</si>
  <si>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</si>
  <si>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</si>
  <si>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</si>
  <si>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</si>
  <si>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</si>
  <si>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</si>
  <si>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</si>
  <si>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</si>
  <si>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</si>
  <si>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Дмитроченко Е.В.</t>
  </si>
  <si>
    <t>М.П.</t>
  </si>
  <si>
    <t>Код видов расходов</t>
  </si>
  <si>
    <t>Источник финансового обеспечения</t>
  </si>
  <si>
    <t>приносящая доход деятельность (собственные доходы учреждения)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</si>
  <si>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</si>
  <si>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</si>
  <si>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</si>
  <si>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</si>
  <si>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</si>
  <si>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</si>
  <si>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</si>
  <si>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</si>
  <si>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</si>
  <si>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</si>
  <si>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</si>
  <si>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</si>
  <si>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</si>
  <si>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</si>
  <si>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</si>
  <si>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</si>
  <si>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</si>
  <si>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</si>
  <si>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</si>
  <si>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</si>
  <si>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</si>
  <si>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39</t>
  </si>
  <si>
    <t>[СДК Центральный], [Специалисты], [Руководитель кружка],</t>
  </si>
  <si>
    <t>Итого:</t>
  </si>
  <si>
    <t>субсидии на выполнение государственного (муниципального) задания</t>
  </si>
  <si>
    <t>[СДК Центральный], [Административно-управленческий персонал], [Директор],</t>
  </si>
  <si>
    <t>[СДК Центральный], [Административно-управленческий персонал], [Главный бухгалтер],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</si>
  <si>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</si>
  <si>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[СДК Центральный], [Административно-управленческий персонал], [Заместитель директора по культурно-досуговой деятельности],</t>
  </si>
  <si>
    <t>[СДК Тимоховский], [Административно-управленческий персонал], [Заведующий филиалом],</t>
  </si>
  <si>
    <t>[СДК Центральный], [Специалисты], [Заведующий сектором по работе с детьми],</t>
  </si>
  <si>
    <t>[СДК Тимоховский], [Специалисты], [Заведующий сектором по работе с детьми],</t>
  </si>
  <si>
    <t>[СДК Центральный], [Специалисты], [Художественный руководитель],</t>
  </si>
  <si>
    <t>11</t>
  </si>
  <si>
    <t>[СДК Тимоховский], [Специалисты], [Художественный руководитель],</t>
  </si>
  <si>
    <t>12</t>
  </si>
  <si>
    <t>[СДК Центральный], [Специалисты], [Режиссер 2 категории],</t>
  </si>
  <si>
    <t>13</t>
  </si>
  <si>
    <t>[СДК Центральный], [Специалисты], [Методист, 1 квалификационная категория],</t>
  </si>
  <si>
    <t>14</t>
  </si>
  <si>
    <t>[СДК Тимоховский], [Специалисты], [Методист, без категории],</t>
  </si>
  <si>
    <t>15</t>
  </si>
  <si>
    <t>[СДК Центральный], [Специалисты], [Культорганизатор 1 категории],</t>
  </si>
  <si>
    <t>16</t>
  </si>
  <si>
    <t>[СДК Тимоховский], [Специалисты], [Культорганизатор 2 категории],</t>
  </si>
  <si>
    <t>17</t>
  </si>
  <si>
    <t>[СДК Центральный], [Специалисты], [Руководитель кружка 1 категории],</t>
  </si>
  <si>
    <t>18</t>
  </si>
  <si>
    <t>[СДК Тимоховский], [Специалисты], [Руководитель кружка 1 категории],</t>
  </si>
  <si>
    <t>19</t>
  </si>
  <si>
    <t>21</t>
  </si>
  <si>
    <t>[СДК Центральный], [Специалисты], [Руководитель кружка 2 категории],</t>
  </si>
  <si>
    <t>22</t>
  </si>
  <si>
    <t>23</t>
  </si>
  <si>
    <t>[СДК Тимоховский], [Специалисты], [Руководитель кружка 2 категории],</t>
  </si>
  <si>
    <t>24</t>
  </si>
  <si>
    <t>25</t>
  </si>
  <si>
    <t>[СДК Центральный], [Специалисты], [Руководитель кружка без категории],</t>
  </si>
  <si>
    <t>26</t>
  </si>
  <si>
    <t>[СДК Тимоховский], [Специалисты], [Руководитель кружка без категории],</t>
  </si>
  <si>
    <t>27</t>
  </si>
  <si>
    <t>[СДК Тимоховский], [Специалисты], [Аккомпаниатор 2 категории],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</si>
  <si>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</si>
  <si>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</si>
  <si>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</si>
  <si>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</si>
  <si>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</si>
  <si>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[СДК Центральный], [Обслуживающий персонал], [Администратор],</t>
  </si>
  <si>
    <t>31</t>
  </si>
  <si>
    <t>[СДК Тимоховский], [Обслуживающий персонал], [Администратор],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</si>
  <si>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</si>
  <si>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</si>
  <si>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</si>
  <si>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</si>
  <si>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34</t>
  </si>
  <si>
    <t>[СДК Центральный], [Обслуживающий персонал], [Сторож],</t>
  </si>
  <si>
    <t>35</t>
  </si>
  <si>
    <t>36</t>
  </si>
  <si>
    <t>[СДК Тимоховский], [Обслуживающий персонал], [Сторож],</t>
  </si>
  <si>
    <t>37</t>
  </si>
  <si>
    <t>38</t>
  </si>
  <si>
    <t>[СДК Центральный], [Специалисты], [Культорганизатор 2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</si>
  <si>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</si>
  <si>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</si>
  <si>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</si>
  <si>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</si>
  <si>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[Пенсионный фонд РФ 22%],</t>
  </si>
  <si>
    <t>[Бюджет Федерального фонда обязательного медицинского страхования], [Федеральный фонд обязательного медицинского страхования 5,1%],</t>
  </si>
  <si>
    <t>[Бюджет фонда социального страхования РФ], [Фонд социального страхования 2,9%],</t>
  </si>
  <si>
    <t>[Бюджет фонда социального страхования РФ], [Фонд социального страхования 0,2%],</t>
  </si>
  <si>
    <t>[Бюджет пенсионного фонда РФ], [Пенсионный фонд 22%],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</si>
  <si>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</si>
  <si>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</si>
  <si>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</si>
  <si>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</si>
  <si>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[Социальные пособия и компенсации персоналу в денежной форме]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</si>
  <si>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</si>
  <si>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</si>
  <si>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</si>
  <si>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</si>
  <si>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</si>
  <si>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</si>
  <si>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 024050100000000, 000000000000000]</t>
  </si>
  <si>
    <t>[Интернет], [предоставление услуг Интернет], [Мероприятие 024050100000000]</t>
  </si>
  <si>
    <t>[Интернет], [Оказание услуг подключения к Интернет.], [Мероприятие:024050100000000]</t>
  </si>
  <si>
    <t>[Услуги линий связи], [Предоставление услуг провайдером Ростелеком], [Мероприятие:024050100000000]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</si>
  <si>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</si>
  <si>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</si>
  <si>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</si>
  <si>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</si>
  <si>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</si>
  <si>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</si>
  <si>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</si>
  <si>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</si>
  <si>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024050100000000]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</si>
  <si>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 024050100000000]</t>
  </si>
  <si>
    <t>[Водоотведение], [Оказание услуг водоотведения], [МБУК "СДК "Центральный" (по нормативу 2,33*270 мест=629,1куб.м)Мероприятие 024050100000000]</t>
  </si>
  <si>
    <t>[Водоотведение], [Оказание услуг водоотведения], [СДК "Тимоховский"филиал МБУК "СДК "Центральный" (по нормативу 2,33*200мест=466куб.м)Мероприятие 024050100000000]</t>
  </si>
  <si>
    <t>[Обращение с ТКО], [Оказание услуг по вывозу твердых бытовых и промышленных отходов], [Мероприятие 024050100000000]</t>
  </si>
  <si>
    <t>[Обращение с ТКО], [Оказание услуг по вывозу твердых бытовых отходов.], [Мероприятие:024050100000000]</t>
  </si>
  <si>
    <t>[Водоотведение], [Оказание услуг по водоотведению.], [Мероприятие:000000000000000]</t>
  </si>
  <si>
    <t>[Электроэнергия], [Оказание услуг поставки электрической энергии], [МБУК "СДК "Центральный" (по нормативу 12,94кВт*811,4кв.м=10499,52кВт)Мероприятие 024050100000000]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</si>
  <si>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12,94кВт*1624,1кв.м=21015,85кВт), структурное подразделение "Ельнинское" (по нормативу 12,94кВт*86,4кв.м=1118,02кВт),структурное поразделение "Колонтаевское" (по нормативу 12,94кВт*116,4кв.м=1506,22кВт) Мероприятие 024050100000000]</t>
  </si>
  <si>
    <t>[Коммунальные услуги],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024050100000000]</t>
  </si>
  <si>
    <t>[Электроэнергия], [Оказание услуг поставки электрической энергии.], [Мероприятие:024050100000000]</t>
  </si>
  <si>
    <t>[Теплоснабжение], [Оказание услуг поставки тепловой энергии], [Мероприятие:000000000000000]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</si>
  <si>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</si>
  <si>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</si>
  <si>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</si>
  <si>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</si>
  <si>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</si>
  <si>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</si>
  <si>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</si>
  <si>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</si>
  <si>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</si>
  <si>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[Оказание услуг по обслуживанию контрольно-кассовой техники], [Мероприятие:024050100000000]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</si>
  <si>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024050100000000]</t>
  </si>
  <si>
    <t>[Иные работы, услуги по содержанию имущества], [услуги по предоставлению труда персонала уборщиц и дворников], [Мероприятие: 024050100000000]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</si>
  <si>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[Мероприятие:081040300000000]</t>
  </si>
  <si>
    <t>[Противопожарные мероприятия, связанные с содерж. имущ-ва], [Оказание услуг по техническому обслуживанию АПС и СОУЭ], [Мероприятие 084010500000000]</t>
  </si>
  <si>
    <t>[Иные работы, услуги по содержанию имущества], [Иные работы], [Мероприятие:081010300000000]</t>
  </si>
  <si>
    <t>[Дезинфекция, дезинсекция, дератизация, газация (дегазация)], [Оказание услуг по дезинфекции, дезинсекции.], [Мероприятие:024050100000000]</t>
  </si>
  <si>
    <t>[Противопожарные мероприятия, связанные с содерж. имущ-ва], [Оказание услуг по техническому обслуживанию АПС и СОУЭ], [Мероприятие: 084010500000000]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</si>
  <si>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 081040300000000]</t>
  </si>
  <si>
    <t>[Иные работы, услуги по содержанию имущества], [Оказание услуг по уборке помещений и прилегающей территории.], [Мероприятие:024050100000000]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</si>
  <si>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</si>
  <si>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</si>
  <si>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</si>
  <si>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 024050100000000]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</si>
  <si>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[Мероприятие:000000000000000]</t>
  </si>
  <si>
    <t>[Прочие работы, услуги], [Оказание услуг по демонтажу новогодней ели.], [Мероприятие:000000000000000]</t>
  </si>
  <si>
    <t>[Прочие работы, услуги], [Прочие услуги], [Мероприятие: 000000000000000]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</si>
  <si>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[Мероприятие:024050100000000]</t>
  </si>
  <si>
    <t>[Прочие работы, услуги], [Оказание охранных услуг и вывод на ПЦО средств тревожной сигнализации], [Мероприятие: 081010300000000]</t>
  </si>
  <si>
    <t>[Прочие работы, услуги], [Прочие услуги], [Мероприятие: 024050100000000]</t>
  </si>
  <si>
    <t>6.7. Расчеты (обоснования) расходов на приобретение основных средств</t>
  </si>
  <si>
    <t>Средняя стоимость, руб</t>
  </si>
  <si>
    <t>Сумма, руб (гр. 3 х гр.4)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</si>
  <si>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</si>
  <si>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</si>
  <si>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</si>
  <si>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</si>
  <si>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[поставка канцелярских, хозяйственных товаров.], [Мероприятие 024050100000000]</t>
  </si>
  <si>
    <t>[Прочие оборотные запасы и материалы], [Услуги по поставке грамонт, благодарственных писем, дипломов], [Мероприятие:024050100000000]</t>
  </si>
  <si>
    <t>6.8. Расчеты (обоснования) расходов на приобретение материальных запасов (349)</t>
  </si>
  <si>
    <t>[Подарочная, сувенирная продукция], [Оказание услуг по поставке наградной продукции (медали, статуэтки)], [Мероприятие 024050300000000]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</si>
  <si>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</si>
  <si>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</si>
  <si>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</si>
  <si>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2022 год (на текущий финансовый год)</t>
  </si>
  <si>
    <t>на 2023 год (на первый год планового периода)</t>
  </si>
  <si>
    <t>на 2024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</si>
  <si>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</si>
  <si>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</si>
  <si>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</si>
  <si>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</si>
  <si>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</si>
  <si>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</si>
  <si>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</si>
  <si>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Организация и проведение культурно-массовых мероприятий (с учетом всех форм) (платно)</t>
  </si>
  <si>
    <t>Организация деятельности клубных формирований и формирований самодеятельного народного творчества (в стационарных условиях) (платно)</t>
  </si>
  <si>
    <t>2.2. Расчет доходов от оказания услуг (выполнения работ) в рамках установленного государственного задания</t>
  </si>
  <si>
    <t>Организация и проведение культурно-массовых мероприятий (с учетом всех форм) (платно МЗ)</t>
  </si>
  <si>
    <t>Организация деятельности клубных формирований и формирований самодеятельного народного творчества (бесплатно)</t>
  </si>
  <si>
    <t>Организация и проведение культурно-массовых мероприятий (с учетом всех форм) (бесплатно)</t>
  </si>
  <si>
    <t>Организация деятельности клубных формирований и формирований самодеятельного народного творчества (в стационарных условиях) (платно МЗ)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</si>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</sst>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27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topLeftCell="A10" workbookViewId="0"/>
  </sheetViews>
  <sheetFormatPr defaultRowHeight="10.5" x14ac:dyDescent="0.1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 x14ac:dyDescent="0.15"/>
    <row r="2" spans="1:13" ht="30" customHeight="1" x14ac:dyDescent="0.15">
      <c r="K2" s="1" t="s">
        <v>0</v>
      </c>
      <c r="L2" s="1"/>
      <c r="M2" s="1"/>
    </row>
    <row r="3" spans="1:13" ht="30" customHeight="1" x14ac:dyDescent="0.15">
      <c r="K3" s="12" t="s">
        <v>1</v>
      </c>
      <c r="L3" s="12"/>
      <c r="M3" s="12"/>
    </row>
    <row r="4" spans="1:13" ht="15" customHeight="1" x14ac:dyDescent="0.15">
      <c r="K4" s="13" t="s">
        <v>2</v>
      </c>
      <c r="L4" s="13"/>
      <c r="M4" s="13"/>
    </row>
    <row r="5" spans="1:13" ht="30" customHeight="1" x14ac:dyDescent="0.15">
      <c r="K5" s="12" t="s">
        <v>3</v>
      </c>
      <c r="L5" s="12"/>
      <c r="M5" s="12"/>
    </row>
    <row r="6" spans="1:13" ht="15" customHeight="1" x14ac:dyDescent="0.15">
      <c r="K6" s="13" t="s">
        <v>4</v>
      </c>
      <c r="L6" s="13"/>
      <c r="M6" s="13"/>
    </row>
    <row r="7" spans="1:13" ht="30" customHeight="1" x14ac:dyDescent="0.15">
      <c r="K7" s="10"/>
      <c r="L7" s="12" t="s">
        <v>5</v>
      </c>
      <c r="M7" s="12"/>
    </row>
    <row r="8" spans="1:13" ht="15" customHeight="1" x14ac:dyDescent="0.15">
      <c r="K8" s="5" t="s">
        <v>6</v>
      </c>
      <c r="L8" s="13" t="s">
        <v>7</v>
      </c>
      <c r="M8" s="13"/>
    </row>
    <row r="9" spans="1:13" ht="30" customHeight="1" x14ac:dyDescent="0.15">
      <c r="K9" s="14" t="s">
        <v>8</v>
      </c>
      <c r="L9" s="14"/>
      <c r="M9" s="14"/>
    </row>
    <row r="10" spans="1:13" ht="20.100000000000001" customHeight="1" x14ac:dyDescent="0.15"/>
    <row r="11" spans="1:13" ht="20.100000000000001" customHeight="1" x14ac:dyDescent="0.15"/>
    <row r="12" spans="1:13" ht="30" customHeight="1" x14ac:dyDescent="0.15">
      <c r="A12" s="15" t="s">
        <v>9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30" customHeight="1" x14ac:dyDescent="0.15">
      <c r="A13" s="15" t="s">
        <v>10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3" ht="30" customHeight="1" x14ac:dyDescent="0.15">
      <c r="G14" s="15" t="s">
        <v>11</v>
      </c>
      <c r="H14" s="15"/>
      <c r="I14" s="15"/>
      <c r="K14" s="3" t="s">
        <v>12</v>
      </c>
      <c r="L14" s="16"/>
      <c r="M14" s="16"/>
    </row>
    <row r="15" spans="1:13" ht="30" customHeight="1" x14ac:dyDescent="0.15">
      <c r="A15" s="17" t="s">
        <v>13</v>
      </c>
      <c r="B15" s="17"/>
      <c r="C15" s="17"/>
      <c r="D15" s="17"/>
      <c r="E15" s="17" t="s">
        <v>14</v>
      </c>
      <c r="F15" s="17"/>
      <c r="G15" s="17"/>
      <c r="H15" s="17"/>
      <c r="I15" s="17"/>
      <c r="J15" s="17"/>
      <c r="K15" s="3" t="s">
        <v>15</v>
      </c>
      <c r="L15" s="16" t="s">
        <v>16</v>
      </c>
      <c r="M15" s="16"/>
    </row>
    <row r="16" spans="1:13" ht="30" customHeight="1" x14ac:dyDescent="0.15">
      <c r="A16" s="17" t="s">
        <v>17</v>
      </c>
      <c r="B16" s="17"/>
      <c r="C16" s="17"/>
      <c r="D16" s="17"/>
      <c r="E16" s="17" t="s">
        <v>3</v>
      </c>
      <c r="F16" s="17"/>
      <c r="G16" s="17"/>
      <c r="H16" s="17"/>
      <c r="I16" s="17"/>
      <c r="J16" s="17"/>
      <c r="K16" s="3" t="s">
        <v>18</v>
      </c>
      <c r="L16" s="16" t="s">
        <v>19</v>
      </c>
      <c r="M16" s="16"/>
    </row>
    <row r="17" spans="1:13" ht="30" customHeight="1" x14ac:dyDescent="0.15">
      <c r="A17" s="17" t="s">
        <v>20</v>
      </c>
      <c r="B17" s="17"/>
      <c r="C17" s="17"/>
      <c r="D17" s="17"/>
      <c r="E17" s="17" t="s">
        <v>21</v>
      </c>
      <c r="F17" s="17"/>
      <c r="G17" s="17"/>
      <c r="H17" s="17"/>
      <c r="I17" s="17"/>
      <c r="J17" s="17"/>
      <c r="K17" s="3" t="s">
        <v>22</v>
      </c>
      <c r="L17" s="16" t="s">
        <v>23</v>
      </c>
      <c r="M17" s="16"/>
    </row>
    <row r="18" spans="1:13" ht="30" customHeight="1" x14ac:dyDescent="0.15">
      <c r="K18" s="3" t="s">
        <v>24</v>
      </c>
      <c r="L18" s="16" t="s">
        <v>25</v>
      </c>
      <c r="M18" s="16"/>
    </row>
    <row r="19" spans="1:13" ht="15" customHeight="1" x14ac:dyDescent="0.15"/>
    <row r="20" spans="1:13" ht="20.100000000000001" customHeight="1" x14ac:dyDescent="0.15">
      <c r="B20" s="18" t="s">
        <v>26</v>
      </c>
      <c r="C20" s="18"/>
      <c r="D20" s="18"/>
      <c r="E20" s="18"/>
      <c r="F20" s="18"/>
      <c r="G20" s="18"/>
      <c r="I20" s="18" t="s">
        <v>26</v>
      </c>
      <c r="J20" s="18"/>
      <c r="K20" s="18"/>
      <c r="L20" s="18"/>
      <c r="M20" s="18"/>
    </row>
    <row r="21" spans="1:13" ht="20.100000000000001" customHeight="1" x14ac:dyDescent="0.15">
      <c r="B21" s="19" t="s">
        <v>27</v>
      </c>
      <c r="C21" s="19"/>
      <c r="D21" s="19"/>
      <c r="E21" s="19"/>
      <c r="F21" s="19"/>
      <c r="G21" s="19"/>
      <c r="I21" s="19" t="s">
        <v>28</v>
      </c>
      <c r="J21" s="19"/>
      <c r="K21" s="19"/>
      <c r="L21" s="19"/>
      <c r="M21" s="19"/>
    </row>
    <row r="22" spans="1:13" ht="20.100000000000001" customHeight="1" x14ac:dyDescent="0.15">
      <c r="B22" s="19" t="s">
        <v>29</v>
      </c>
      <c r="C22" s="19"/>
      <c r="D22" s="19"/>
      <c r="E22" s="19"/>
      <c r="F22" s="19"/>
      <c r="G22" s="19"/>
      <c r="I22" s="19" t="s">
        <v>30</v>
      </c>
      <c r="J22" s="19"/>
      <c r="K22" s="19"/>
      <c r="L22" s="19"/>
      <c r="M22" s="19"/>
    </row>
    <row r="23" spans="1:13" ht="20.100000000000001" customHeight="1" x14ac:dyDescent="0.15">
      <c r="B23" s="19" t="s">
        <v>31</v>
      </c>
      <c r="C23" s="19"/>
      <c r="D23" s="19"/>
      <c r="E23" s="19"/>
      <c r="F23" s="19"/>
      <c r="G23" s="19"/>
      <c r="I23" s="19" t="s">
        <v>32</v>
      </c>
      <c r="J23" s="19"/>
      <c r="K23" s="19"/>
      <c r="L23" s="19"/>
      <c r="M23" s="19"/>
    </row>
    <row r="24" spans="1:13" ht="20.100000000000001" customHeight="1" x14ac:dyDescent="0.15">
      <c r="B24" s="19" t="s">
        <v>33</v>
      </c>
      <c r="C24" s="19"/>
      <c r="D24" s="19"/>
      <c r="E24" s="19"/>
      <c r="F24" s="19"/>
      <c r="G24" s="19"/>
      <c r="I24" s="19" t="s">
        <v>34</v>
      </c>
      <c r="J24" s="19"/>
      <c r="K24" s="19"/>
      <c r="L24" s="19"/>
      <c r="M24" s="19"/>
    </row>
    <row r="25" spans="1:13" ht="20.100000000000001" customHeight="1" x14ac:dyDescent="0.15">
      <c r="B25" s="19" t="s">
        <v>35</v>
      </c>
      <c r="C25" s="19"/>
      <c r="D25" s="19"/>
      <c r="E25" s="19"/>
      <c r="F25" s="19"/>
      <c r="G25" s="19"/>
      <c r="I25" s="19" t="s">
        <v>36</v>
      </c>
      <c r="J25" s="19"/>
      <c r="K25" s="19"/>
      <c r="L25" s="19"/>
      <c r="M25" s="19"/>
    </row>
    <row r="26" spans="1:13" ht="20.100000000000001" customHeight="1" x14ac:dyDescent="0.15">
      <c r="B26" s="20" t="s">
        <v>37</v>
      </c>
      <c r="C26" s="20"/>
      <c r="D26" s="20"/>
      <c r="E26" s="20"/>
      <c r="F26" s="20"/>
      <c r="G26" s="20"/>
      <c r="I26" s="20" t="s">
        <v>38</v>
      </c>
      <c r="J26" s="20"/>
      <c r="K26" s="20"/>
      <c r="L26" s="20"/>
      <c r="M26" s="20"/>
    </row>
  </sheetData>
  <sheetProtection password="D693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8"/>
  <sheetViews>
    <sheetView workbookViewId="0"/>
  </sheetViews>
  <sheetFormatPr defaultRowHeight="10.5" x14ac:dyDescent="0.1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 x14ac:dyDescent="0.15"/>
    <row r="2" spans="1:7" ht="24.95" customHeight="1" x14ac:dyDescent="0.15">
      <c r="A2" s="1" t="s">
        <v>39</v>
      </c>
      <c r="B2" s="1"/>
      <c r="C2" s="1"/>
      <c r="D2" s="1"/>
      <c r="E2" s="1"/>
      <c r="F2" s="1"/>
      <c r="G2" s="1"/>
    </row>
    <row r="3" spans="1:7" ht="15" customHeight="1" x14ac:dyDescent="0.15"/>
    <row r="4" spans="1:7" ht="39.950000000000003" customHeight="1" x14ac:dyDescent="0.15">
      <c r="A4" s="16" t="s">
        <v>40</v>
      </c>
      <c r="B4" s="16" t="s">
        <v>41</v>
      </c>
      <c r="C4" s="16" t="s">
        <v>42</v>
      </c>
      <c r="D4" s="16" t="s">
        <v>43</v>
      </c>
      <c r="E4" s="16" t="s">
        <v>44</v>
      </c>
      <c r="F4" s="16"/>
      <c r="G4" s="16"/>
    </row>
    <row r="5" spans="1:7" ht="39.950000000000003" customHeight="1" x14ac:dyDescent="0.15">
      <c r="A5" s="16"/>
      <c r="B5" s="16"/>
      <c r="C5" s="16"/>
      <c r="D5" s="16"/>
      <c r="E5" s="6" t="s">
        <v>45</v>
      </c>
      <c r="F5" s="6" t="s">
        <v>46</v>
      </c>
      <c r="G5" s="6" t="s">
        <v>47</v>
      </c>
    </row>
    <row r="6" spans="1:7" ht="20.100000000000001" customHeight="1" x14ac:dyDescent="0.1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ht="24.95" customHeight="1" x14ac:dyDescent="0.15">
      <c r="A7" s="7" t="s">
        <v>48</v>
      </c>
      <c r="B7" s="6" t="s">
        <v>49</v>
      </c>
      <c r="C7" s="6" t="s">
        <v>50</v>
      </c>
      <c r="D7" s="6" t="s">
        <v>50</v>
      </c>
      <c r="E7" s="8">
        <v>232299.89</v>
      </c>
      <c r="F7" s="8">
        <v>0</v>
      </c>
      <c r="G7" s="8">
        <v>0</v>
      </c>
    </row>
    <row r="8" spans="1:7" ht="24.95" customHeight="1" x14ac:dyDescent="0.15">
      <c r="A8" s="7" t="s">
        <v>51</v>
      </c>
      <c r="B8" s="6" t="s">
        <v>52</v>
      </c>
      <c r="C8" s="6" t="s">
        <v>50</v>
      </c>
      <c r="D8" s="6" t="s">
        <v>50</v>
      </c>
      <c r="E8" s="8">
        <f>IF(ISNUMBER(E7),E7,0)+IF(ISNUMBER(E9),E9,0)-IF(ISNUMBER(E48),E48,0)+IF(ISNUMBER(E110),E110,0)</f>
        <v>0</v>
      </c>
      <c r="F8" s="8">
        <f>IF(ISNUMBER(F7),F7,0)+IF(ISNUMBER(F9),F9,0)-IF(ISNUMBER(F48),F48,0)+IF(ISNUMBER(F110),F110,0)</f>
        <v>0</v>
      </c>
      <c r="G8" s="8">
        <f>IF(ISNUMBER(G7),G7,0)+IF(ISNUMBER(G9),G9,0)-IF(ISNUMBER(G48),G48,0)+IF(ISNUMBER(G110),G110,0)</f>
        <v>0</v>
      </c>
    </row>
    <row r="9" spans="1:7" ht="24.95" customHeight="1" x14ac:dyDescent="0.15">
      <c r="A9" s="7" t="s">
        <v>53</v>
      </c>
      <c r="B9" s="6" t="s">
        <v>54</v>
      </c>
      <c r="C9" s="6"/>
      <c r="D9" s="6"/>
      <c r="E9" s="8">
        <v>30578622.210000001</v>
      </c>
      <c r="F9" s="8">
        <v>28817619.969999999</v>
      </c>
      <c r="G9" s="8">
        <v>28502355.93</v>
      </c>
    </row>
    <row r="10" spans="1:7" ht="38.1" customHeight="1" x14ac:dyDescent="0.15">
      <c r="A10" s="7" t="s">
        <v>55</v>
      </c>
      <c r="B10" s="6" t="s">
        <v>56</v>
      </c>
      <c r="C10" s="6" t="s">
        <v>57</v>
      </c>
      <c r="D10" s="6" t="s">
        <v>50</v>
      </c>
      <c r="E10" s="8">
        <v>0</v>
      </c>
      <c r="F10" s="8">
        <v>0</v>
      </c>
      <c r="G10" s="8">
        <v>0</v>
      </c>
    </row>
    <row r="11" spans="1:7" ht="24.95" customHeight="1" x14ac:dyDescent="0.15">
      <c r="A11" s="7" t="s">
        <v>58</v>
      </c>
      <c r="B11" s="6"/>
      <c r="C11" s="6"/>
      <c r="D11" s="6"/>
      <c r="E11" s="8" t="s">
        <v>59</v>
      </c>
      <c r="F11" s="8" t="s">
        <v>59</v>
      </c>
      <c r="G11" s="8" t="s">
        <v>59</v>
      </c>
    </row>
    <row r="12" spans="1:7" ht="24.95" customHeight="1" x14ac:dyDescent="0.15">
      <c r="A12" s="7" t="s">
        <v>60</v>
      </c>
      <c r="B12" s="6" t="s">
        <v>56</v>
      </c>
      <c r="C12" s="6"/>
      <c r="D12" s="6" t="s">
        <v>61</v>
      </c>
      <c r="E12" s="8">
        <v>0</v>
      </c>
      <c r="F12" s="8">
        <v>0</v>
      </c>
      <c r="G12" s="8">
        <v>0</v>
      </c>
    </row>
    <row r="13" spans="1:7" ht="24.95" customHeight="1" x14ac:dyDescent="0.15">
      <c r="A13" s="7" t="s">
        <v>62</v>
      </c>
      <c r="B13" s="6"/>
      <c r="C13" s="6"/>
      <c r="D13" s="6" t="s">
        <v>63</v>
      </c>
      <c r="E13" s="8">
        <v>0</v>
      </c>
      <c r="F13" s="8">
        <v>0</v>
      </c>
      <c r="G13" s="8">
        <v>0</v>
      </c>
    </row>
    <row r="14" spans="1:7" ht="50.1" customHeight="1" x14ac:dyDescent="0.15">
      <c r="A14" s="7" t="s">
        <v>64</v>
      </c>
      <c r="B14" s="6" t="s">
        <v>65</v>
      </c>
      <c r="C14" s="6" t="s">
        <v>66</v>
      </c>
      <c r="D14" s="6" t="s">
        <v>50</v>
      </c>
      <c r="E14" s="8">
        <v>30578622.210000001</v>
      </c>
      <c r="F14" s="8">
        <v>28817619.969999999</v>
      </c>
      <c r="G14" s="8">
        <v>28502355.93</v>
      </c>
    </row>
    <row r="15" spans="1:7" ht="113.1" customHeight="1" x14ac:dyDescent="0.15">
      <c r="A15" s="7" t="s">
        <v>67</v>
      </c>
      <c r="B15" s="6" t="s">
        <v>68</v>
      </c>
      <c r="C15" s="6" t="s">
        <v>66</v>
      </c>
      <c r="D15" s="6" t="s">
        <v>69</v>
      </c>
      <c r="E15" s="8">
        <v>29641497.210000001</v>
      </c>
      <c r="F15" s="8">
        <v>27833638.969999999</v>
      </c>
      <c r="G15" s="8">
        <v>27469175.879999999</v>
      </c>
    </row>
    <row r="16" spans="1:7" ht="24.95" customHeight="1" x14ac:dyDescent="0.15">
      <c r="A16" s="7" t="s">
        <v>70</v>
      </c>
      <c r="B16" s="6"/>
      <c r="C16" s="6"/>
      <c r="D16" s="6" t="s">
        <v>69</v>
      </c>
      <c r="E16" s="8">
        <v>29641497.210000001</v>
      </c>
      <c r="F16" s="8">
        <v>27833638.969999999</v>
      </c>
      <c r="G16" s="8">
        <v>27469175.879999999</v>
      </c>
    </row>
    <row r="17" spans="1:7" ht="24.95" customHeight="1" x14ac:dyDescent="0.15">
      <c r="A17" s="7" t="s">
        <v>71</v>
      </c>
      <c r="B17" s="6"/>
      <c r="C17" s="6"/>
      <c r="D17" s="6" t="s">
        <v>69</v>
      </c>
      <c r="E17" s="8">
        <v>0</v>
      </c>
      <c r="F17" s="8">
        <v>0</v>
      </c>
      <c r="G17" s="8">
        <v>0</v>
      </c>
    </row>
    <row r="18" spans="1:7" ht="24.95" customHeight="1" x14ac:dyDescent="0.15">
      <c r="A18" s="7" t="s">
        <v>72</v>
      </c>
      <c r="B18" s="6"/>
      <c r="C18" s="6"/>
      <c r="D18" s="6" t="s">
        <v>69</v>
      </c>
      <c r="E18" s="8">
        <v>0</v>
      </c>
      <c r="F18" s="8">
        <v>0</v>
      </c>
      <c r="G18" s="8">
        <v>0</v>
      </c>
    </row>
    <row r="19" spans="1:7" ht="75" customHeight="1" x14ac:dyDescent="0.15">
      <c r="A19" s="7" t="s">
        <v>73</v>
      </c>
      <c r="B19" s="6" t="s">
        <v>74</v>
      </c>
      <c r="C19" s="6" t="s">
        <v>66</v>
      </c>
      <c r="D19" s="6" t="s">
        <v>50</v>
      </c>
      <c r="E19" s="8">
        <v>0</v>
      </c>
      <c r="F19" s="8">
        <v>0</v>
      </c>
      <c r="G19" s="8">
        <v>0</v>
      </c>
    </row>
    <row r="20" spans="1:7" ht="50.1" customHeight="1" x14ac:dyDescent="0.15">
      <c r="A20" s="7" t="s">
        <v>75</v>
      </c>
      <c r="B20" s="6" t="s">
        <v>76</v>
      </c>
      <c r="C20" s="6" t="s">
        <v>66</v>
      </c>
      <c r="D20" s="6" t="s">
        <v>77</v>
      </c>
      <c r="E20" s="8">
        <v>0</v>
      </c>
      <c r="F20" s="8">
        <v>0</v>
      </c>
      <c r="G20" s="8">
        <v>0</v>
      </c>
    </row>
    <row r="21" spans="1:7" ht="24.95" customHeight="1" x14ac:dyDescent="0.15">
      <c r="A21" s="7" t="s">
        <v>78</v>
      </c>
      <c r="B21" s="6" t="s">
        <v>79</v>
      </c>
      <c r="C21" s="6" t="s">
        <v>66</v>
      </c>
      <c r="D21" s="6" t="s">
        <v>69</v>
      </c>
      <c r="E21" s="8">
        <v>937125</v>
      </c>
      <c r="F21" s="8">
        <v>983981</v>
      </c>
      <c r="G21" s="8">
        <v>1033180.05</v>
      </c>
    </row>
    <row r="22" spans="1:7" ht="24.95" customHeight="1" x14ac:dyDescent="0.15">
      <c r="A22" s="7" t="s">
        <v>80</v>
      </c>
      <c r="B22" s="6" t="s">
        <v>81</v>
      </c>
      <c r="C22" s="6" t="s">
        <v>66</v>
      </c>
      <c r="D22" s="6" t="s">
        <v>82</v>
      </c>
      <c r="E22" s="8">
        <v>0</v>
      </c>
      <c r="F22" s="8">
        <v>0</v>
      </c>
      <c r="G22" s="8">
        <v>0</v>
      </c>
    </row>
    <row r="23" spans="1:7" ht="24.95" customHeight="1" x14ac:dyDescent="0.15">
      <c r="A23" s="7" t="s">
        <v>83</v>
      </c>
      <c r="B23" s="6" t="s">
        <v>84</v>
      </c>
      <c r="C23" s="6" t="s">
        <v>66</v>
      </c>
      <c r="D23" s="6" t="s">
        <v>85</v>
      </c>
      <c r="E23" s="8">
        <v>0</v>
      </c>
      <c r="F23" s="8">
        <v>0</v>
      </c>
      <c r="G23" s="8">
        <v>0</v>
      </c>
    </row>
    <row r="24" spans="1:7" ht="50.1" customHeight="1" x14ac:dyDescent="0.15">
      <c r="A24" s="7" t="s">
        <v>86</v>
      </c>
      <c r="B24" s="6" t="s">
        <v>87</v>
      </c>
      <c r="C24" s="6" t="s">
        <v>88</v>
      </c>
      <c r="D24" s="6" t="s">
        <v>50</v>
      </c>
      <c r="E24" s="8">
        <v>0</v>
      </c>
      <c r="F24" s="8">
        <v>0</v>
      </c>
      <c r="G24" s="8">
        <v>0</v>
      </c>
    </row>
    <row r="25" spans="1:7" ht="24.95" customHeight="1" x14ac:dyDescent="0.15">
      <c r="A25" s="7" t="s">
        <v>58</v>
      </c>
      <c r="B25" s="6"/>
      <c r="C25" s="6"/>
      <c r="D25" s="6"/>
      <c r="E25" s="8" t="s">
        <v>59</v>
      </c>
      <c r="F25" s="8" t="s">
        <v>59</v>
      </c>
      <c r="G25" s="8" t="s">
        <v>59</v>
      </c>
    </row>
    <row r="26" spans="1:7" ht="50.1" customHeight="1" x14ac:dyDescent="0.15">
      <c r="A26" s="7" t="s">
        <v>89</v>
      </c>
      <c r="B26" s="6" t="s">
        <v>90</v>
      </c>
      <c r="C26" s="6" t="s">
        <v>88</v>
      </c>
      <c r="D26" s="6" t="s">
        <v>91</v>
      </c>
      <c r="E26" s="8">
        <v>0</v>
      </c>
      <c r="F26" s="8">
        <v>0</v>
      </c>
      <c r="G26" s="8">
        <v>0</v>
      </c>
    </row>
    <row r="27" spans="1:7" ht="24.95" customHeight="1" x14ac:dyDescent="0.15">
      <c r="A27" s="7" t="s">
        <v>92</v>
      </c>
      <c r="B27" s="6" t="s">
        <v>93</v>
      </c>
      <c r="C27" s="6" t="s">
        <v>94</v>
      </c>
      <c r="D27" s="6" t="s">
        <v>50</v>
      </c>
      <c r="E27" s="8">
        <v>0</v>
      </c>
      <c r="F27" s="8">
        <v>0</v>
      </c>
      <c r="G27" s="8">
        <v>0</v>
      </c>
    </row>
    <row r="28" spans="1:7" ht="24.95" customHeight="1" x14ac:dyDescent="0.15">
      <c r="A28" s="7" t="s">
        <v>58</v>
      </c>
      <c r="B28" s="6"/>
      <c r="C28" s="6"/>
      <c r="D28" s="6"/>
      <c r="E28" s="8" t="s">
        <v>59</v>
      </c>
      <c r="F28" s="8" t="s">
        <v>59</v>
      </c>
      <c r="G28" s="8" t="s">
        <v>59</v>
      </c>
    </row>
    <row r="29" spans="1:7" ht="24.95" customHeight="1" x14ac:dyDescent="0.15">
      <c r="A29" s="7" t="s">
        <v>95</v>
      </c>
      <c r="B29" s="6" t="s">
        <v>96</v>
      </c>
      <c r="C29" s="6"/>
      <c r="D29" s="6" t="s">
        <v>97</v>
      </c>
      <c r="E29" s="8">
        <v>0</v>
      </c>
      <c r="F29" s="8">
        <v>0</v>
      </c>
      <c r="G29" s="8">
        <v>0</v>
      </c>
    </row>
    <row r="30" spans="1:7" ht="24.95" customHeight="1" x14ac:dyDescent="0.15">
      <c r="A30" s="7" t="s">
        <v>98</v>
      </c>
      <c r="B30" s="6" t="s">
        <v>99</v>
      </c>
      <c r="C30" s="6" t="s">
        <v>94</v>
      </c>
      <c r="D30" s="6" t="s">
        <v>50</v>
      </c>
      <c r="E30" s="8">
        <v>0</v>
      </c>
      <c r="F30" s="8">
        <v>0</v>
      </c>
      <c r="G30" s="8">
        <v>0</v>
      </c>
    </row>
    <row r="31" spans="1:7" ht="24.95" customHeight="1" x14ac:dyDescent="0.15">
      <c r="A31" s="7" t="s">
        <v>58</v>
      </c>
      <c r="B31" s="6"/>
      <c r="C31" s="6"/>
      <c r="D31" s="6"/>
      <c r="E31" s="8" t="s">
        <v>59</v>
      </c>
      <c r="F31" s="8" t="s">
        <v>59</v>
      </c>
      <c r="G31" s="8" t="s">
        <v>59</v>
      </c>
    </row>
    <row r="32" spans="1:7" ht="24.95" customHeight="1" x14ac:dyDescent="0.15">
      <c r="A32" s="7" t="s">
        <v>100</v>
      </c>
      <c r="B32" s="6" t="s">
        <v>101</v>
      </c>
      <c r="C32" s="6" t="s">
        <v>94</v>
      </c>
      <c r="D32" s="6" t="s">
        <v>102</v>
      </c>
      <c r="E32" s="8">
        <v>0</v>
      </c>
      <c r="F32" s="8">
        <v>0</v>
      </c>
      <c r="G32" s="8">
        <v>0</v>
      </c>
    </row>
    <row r="33" spans="1:7" ht="24.95" customHeight="1" x14ac:dyDescent="0.15">
      <c r="A33" s="7" t="s">
        <v>70</v>
      </c>
      <c r="B33" s="6"/>
      <c r="C33" s="6"/>
      <c r="D33" s="6" t="s">
        <v>102</v>
      </c>
      <c r="E33" s="8">
        <v>0</v>
      </c>
      <c r="F33" s="8">
        <v>0</v>
      </c>
      <c r="G33" s="8">
        <v>0</v>
      </c>
    </row>
    <row r="34" spans="1:7" ht="24.95" customHeight="1" x14ac:dyDescent="0.15">
      <c r="A34" s="7" t="s">
        <v>71</v>
      </c>
      <c r="B34" s="6"/>
      <c r="C34" s="6"/>
      <c r="D34" s="6" t="s">
        <v>102</v>
      </c>
      <c r="E34" s="8">
        <v>0</v>
      </c>
      <c r="F34" s="8">
        <v>0</v>
      </c>
      <c r="G34" s="8">
        <v>0</v>
      </c>
    </row>
    <row r="35" spans="1:7" ht="24.95" customHeight="1" x14ac:dyDescent="0.15">
      <c r="A35" s="7" t="s">
        <v>72</v>
      </c>
      <c r="B35" s="6"/>
      <c r="C35" s="6"/>
      <c r="D35" s="6" t="s">
        <v>102</v>
      </c>
      <c r="E35" s="8">
        <v>0</v>
      </c>
      <c r="F35" s="8">
        <v>0</v>
      </c>
      <c r="G35" s="8">
        <v>0</v>
      </c>
    </row>
    <row r="36" spans="1:7" ht="24.95" customHeight="1" x14ac:dyDescent="0.15">
      <c r="A36" s="7" t="s">
        <v>103</v>
      </c>
      <c r="B36" s="6" t="s">
        <v>104</v>
      </c>
      <c r="C36" s="6" t="s">
        <v>94</v>
      </c>
      <c r="D36" s="6" t="s">
        <v>105</v>
      </c>
      <c r="E36" s="8" t="s">
        <v>59</v>
      </c>
      <c r="F36" s="8" t="s">
        <v>59</v>
      </c>
      <c r="G36" s="8" t="s">
        <v>59</v>
      </c>
    </row>
    <row r="37" spans="1:7" ht="24.95" customHeight="1" x14ac:dyDescent="0.15">
      <c r="A37" s="7" t="s">
        <v>70</v>
      </c>
      <c r="B37" s="6"/>
      <c r="C37" s="6"/>
      <c r="D37" s="6" t="s">
        <v>105</v>
      </c>
      <c r="E37" s="8" t="s">
        <v>59</v>
      </c>
      <c r="F37" s="8" t="s">
        <v>59</v>
      </c>
      <c r="G37" s="8" t="s">
        <v>59</v>
      </c>
    </row>
    <row r="38" spans="1:7" ht="24.95" customHeight="1" x14ac:dyDescent="0.15">
      <c r="A38" s="7" t="s">
        <v>71</v>
      </c>
      <c r="B38" s="6"/>
      <c r="C38" s="6"/>
      <c r="D38" s="6" t="s">
        <v>105</v>
      </c>
      <c r="E38" s="8" t="s">
        <v>59</v>
      </c>
      <c r="F38" s="8" t="s">
        <v>59</v>
      </c>
      <c r="G38" s="8" t="s">
        <v>59</v>
      </c>
    </row>
    <row r="39" spans="1:7" ht="24.95" customHeight="1" x14ac:dyDescent="0.15">
      <c r="A39" s="7" t="s">
        <v>72</v>
      </c>
      <c r="B39" s="6"/>
      <c r="C39" s="6"/>
      <c r="D39" s="6" t="s">
        <v>105</v>
      </c>
      <c r="E39" s="8" t="s">
        <v>59</v>
      </c>
      <c r="F39" s="8" t="s">
        <v>59</v>
      </c>
      <c r="G39" s="8" t="s">
        <v>59</v>
      </c>
    </row>
    <row r="40" spans="1:7" ht="24.95" customHeight="1" x14ac:dyDescent="0.15">
      <c r="A40" s="7" t="s">
        <v>106</v>
      </c>
      <c r="B40" s="6" t="s">
        <v>107</v>
      </c>
      <c r="C40" s="6" t="s">
        <v>108</v>
      </c>
      <c r="D40" s="6" t="s">
        <v>108</v>
      </c>
      <c r="E40" s="8">
        <v>0</v>
      </c>
      <c r="F40" s="8">
        <v>0</v>
      </c>
      <c r="G40" s="8">
        <v>0</v>
      </c>
    </row>
    <row r="41" spans="1:7" ht="24.95" customHeight="1" x14ac:dyDescent="0.15">
      <c r="A41" s="7" t="s">
        <v>109</v>
      </c>
      <c r="B41" s="6" t="s">
        <v>110</v>
      </c>
      <c r="C41" s="6"/>
      <c r="D41" s="6" t="s">
        <v>50</v>
      </c>
      <c r="E41" s="8">
        <v>0</v>
      </c>
      <c r="F41" s="8">
        <v>0</v>
      </c>
      <c r="G41" s="8">
        <v>0</v>
      </c>
    </row>
    <row r="42" spans="1:7" ht="24.95" customHeight="1" x14ac:dyDescent="0.15">
      <c r="A42" s="7" t="s">
        <v>58</v>
      </c>
      <c r="B42" s="6"/>
      <c r="C42" s="6"/>
      <c r="D42" s="6"/>
      <c r="E42" s="8" t="s">
        <v>59</v>
      </c>
      <c r="F42" s="8" t="s">
        <v>59</v>
      </c>
      <c r="G42" s="8" t="s">
        <v>59</v>
      </c>
    </row>
    <row r="43" spans="1:7" ht="24.95" customHeight="1" x14ac:dyDescent="0.15">
      <c r="A43" s="7" t="s">
        <v>111</v>
      </c>
      <c r="B43" s="6" t="s">
        <v>112</v>
      </c>
      <c r="C43" s="6" t="s">
        <v>113</v>
      </c>
      <c r="D43" s="6"/>
      <c r="E43" s="8">
        <v>0</v>
      </c>
      <c r="F43" s="8">
        <v>0</v>
      </c>
      <c r="G43" s="8">
        <v>0</v>
      </c>
    </row>
    <row r="44" spans="1:7" ht="24.95" customHeight="1" x14ac:dyDescent="0.15">
      <c r="A44" s="7" t="s">
        <v>114</v>
      </c>
      <c r="B44" s="6" t="s">
        <v>115</v>
      </c>
      <c r="C44" s="6" t="s">
        <v>116</v>
      </c>
      <c r="D44" s="6"/>
      <c r="E44" s="8">
        <v>0</v>
      </c>
      <c r="F44" s="8">
        <v>0</v>
      </c>
      <c r="G44" s="8">
        <v>0</v>
      </c>
    </row>
    <row r="45" spans="1:7" ht="50.1" customHeight="1" x14ac:dyDescent="0.15">
      <c r="A45" s="7" t="s">
        <v>117</v>
      </c>
      <c r="B45" s="6" t="s">
        <v>118</v>
      </c>
      <c r="C45" s="6" t="s">
        <v>116</v>
      </c>
      <c r="D45" s="6"/>
      <c r="E45" s="8">
        <v>0</v>
      </c>
      <c r="F45" s="8">
        <v>0</v>
      </c>
      <c r="G45" s="8">
        <v>0</v>
      </c>
    </row>
    <row r="46" spans="1:7" ht="24.95" customHeight="1" x14ac:dyDescent="0.15">
      <c r="A46" s="7" t="s">
        <v>119</v>
      </c>
      <c r="B46" s="6" t="s">
        <v>120</v>
      </c>
      <c r="C46" s="6" t="s">
        <v>50</v>
      </c>
      <c r="D46" s="6"/>
      <c r="E46" s="8">
        <v>0</v>
      </c>
      <c r="F46" s="8">
        <v>0</v>
      </c>
      <c r="G46" s="8">
        <v>0</v>
      </c>
    </row>
    <row r="47" spans="1:7" ht="63" customHeight="1" x14ac:dyDescent="0.15">
      <c r="A47" s="7" t="s">
        <v>121</v>
      </c>
      <c r="B47" s="6" t="s">
        <v>122</v>
      </c>
      <c r="C47" s="6" t="s">
        <v>123</v>
      </c>
      <c r="D47" s="6"/>
      <c r="E47" s="8">
        <v>0</v>
      </c>
      <c r="F47" s="8">
        <v>0</v>
      </c>
      <c r="G47" s="8">
        <v>0</v>
      </c>
    </row>
    <row r="48" spans="1:7" ht="24.95" customHeight="1" x14ac:dyDescent="0.15">
      <c r="A48" s="7" t="s">
        <v>124</v>
      </c>
      <c r="B48" s="6" t="s">
        <v>125</v>
      </c>
      <c r="C48" s="6" t="s">
        <v>50</v>
      </c>
      <c r="D48" s="6"/>
      <c r="E48" s="8">
        <v>30810922.100000001</v>
      </c>
      <c r="F48" s="8">
        <v>28817619.969999999</v>
      </c>
      <c r="G48" s="8">
        <v>28502355.93</v>
      </c>
    </row>
    <row r="49" spans="1:7" ht="38.1" customHeight="1" x14ac:dyDescent="0.15">
      <c r="A49" s="7" t="s">
        <v>126</v>
      </c>
      <c r="B49" s="6" t="s">
        <v>127</v>
      </c>
      <c r="C49" s="6" t="s">
        <v>50</v>
      </c>
      <c r="D49" s="6"/>
      <c r="E49" s="8">
        <v>26823936.760000002</v>
      </c>
      <c r="F49" s="8">
        <v>26831553.760000002</v>
      </c>
      <c r="G49" s="8">
        <v>26836800.809999999</v>
      </c>
    </row>
    <row r="50" spans="1:7" ht="38.1" customHeight="1" x14ac:dyDescent="0.15">
      <c r="A50" s="7" t="s">
        <v>128</v>
      </c>
      <c r="B50" s="6" t="s">
        <v>129</v>
      </c>
      <c r="C50" s="6" t="s">
        <v>130</v>
      </c>
      <c r="D50" s="6" t="s">
        <v>131</v>
      </c>
      <c r="E50" s="8">
        <v>20532101.969999999</v>
      </c>
      <c r="F50" s="8">
        <v>20607952.199999999</v>
      </c>
      <c r="G50" s="8">
        <v>20611982.190000001</v>
      </c>
    </row>
    <row r="51" spans="1:7" ht="24.95" customHeight="1" x14ac:dyDescent="0.15">
      <c r="A51" s="7" t="s">
        <v>132</v>
      </c>
      <c r="B51" s="6" t="s">
        <v>133</v>
      </c>
      <c r="C51" s="6" t="s">
        <v>130</v>
      </c>
      <c r="D51" s="6" t="s">
        <v>134</v>
      </c>
      <c r="E51" s="8">
        <v>70000</v>
      </c>
      <c r="F51" s="8">
        <v>0</v>
      </c>
      <c r="G51" s="8">
        <v>0</v>
      </c>
    </row>
    <row r="52" spans="1:7" ht="50.1" customHeight="1" x14ac:dyDescent="0.15">
      <c r="A52" s="7" t="s">
        <v>135</v>
      </c>
      <c r="B52" s="6" t="s">
        <v>136</v>
      </c>
      <c r="C52" s="6" t="s">
        <v>137</v>
      </c>
      <c r="D52" s="6" t="s">
        <v>50</v>
      </c>
      <c r="E52" s="8">
        <v>0</v>
      </c>
      <c r="F52" s="8">
        <v>0</v>
      </c>
      <c r="G52" s="8">
        <v>0</v>
      </c>
    </row>
    <row r="53" spans="1:7" ht="50.1" customHeight="1" x14ac:dyDescent="0.15">
      <c r="A53" s="7" t="s">
        <v>138</v>
      </c>
      <c r="B53" s="6" t="s">
        <v>139</v>
      </c>
      <c r="C53" s="6" t="s">
        <v>137</v>
      </c>
      <c r="D53" s="6" t="s">
        <v>140</v>
      </c>
      <c r="E53" s="8">
        <v>0</v>
      </c>
      <c r="F53" s="8">
        <v>0</v>
      </c>
      <c r="G53" s="8">
        <v>0</v>
      </c>
    </row>
    <row r="54" spans="1:7" ht="50.1" customHeight="1" x14ac:dyDescent="0.15">
      <c r="A54" s="7" t="s">
        <v>138</v>
      </c>
      <c r="B54" s="6" t="s">
        <v>141</v>
      </c>
      <c r="C54" s="6" t="s">
        <v>137</v>
      </c>
      <c r="D54" s="6" t="s">
        <v>142</v>
      </c>
      <c r="E54" s="8">
        <v>0</v>
      </c>
      <c r="F54" s="8">
        <v>0</v>
      </c>
      <c r="G54" s="8">
        <v>0</v>
      </c>
    </row>
    <row r="55" spans="1:7" ht="50.1" customHeight="1" x14ac:dyDescent="0.15">
      <c r="A55" s="7" t="s">
        <v>138</v>
      </c>
      <c r="B55" s="6" t="s">
        <v>143</v>
      </c>
      <c r="C55" s="6" t="s">
        <v>137</v>
      </c>
      <c r="D55" s="6" t="s">
        <v>134</v>
      </c>
      <c r="E55" s="8">
        <v>0</v>
      </c>
      <c r="F55" s="8">
        <v>0</v>
      </c>
      <c r="G55" s="8">
        <v>0</v>
      </c>
    </row>
    <row r="56" spans="1:7" ht="50.1" customHeight="1" x14ac:dyDescent="0.15">
      <c r="A56" s="7" t="s">
        <v>144</v>
      </c>
      <c r="B56" s="6" t="s">
        <v>145</v>
      </c>
      <c r="C56" s="6" t="s">
        <v>146</v>
      </c>
      <c r="D56" s="6"/>
      <c r="E56" s="8" t="s">
        <v>59</v>
      </c>
      <c r="F56" s="8" t="s">
        <v>59</v>
      </c>
      <c r="G56" s="8" t="s">
        <v>59</v>
      </c>
    </row>
    <row r="57" spans="1:7" ht="75" customHeight="1" x14ac:dyDescent="0.15">
      <c r="A57" s="7" t="s">
        <v>147</v>
      </c>
      <c r="B57" s="6" t="s">
        <v>148</v>
      </c>
      <c r="C57" s="6" t="s">
        <v>149</v>
      </c>
      <c r="D57" s="6" t="s">
        <v>50</v>
      </c>
      <c r="E57" s="8">
        <v>6221834.79</v>
      </c>
      <c r="F57" s="8">
        <v>6223601.5599999996</v>
      </c>
      <c r="G57" s="8">
        <v>6224818.6200000001</v>
      </c>
    </row>
    <row r="58" spans="1:7" ht="38.1" customHeight="1" x14ac:dyDescent="0.15">
      <c r="A58" s="7" t="s">
        <v>150</v>
      </c>
      <c r="B58" s="6" t="s">
        <v>151</v>
      </c>
      <c r="C58" s="6" t="s">
        <v>149</v>
      </c>
      <c r="D58" s="6" t="s">
        <v>152</v>
      </c>
      <c r="E58" s="8">
        <v>6221834.79</v>
      </c>
      <c r="F58" s="8">
        <v>6223601.5599999996</v>
      </c>
      <c r="G58" s="8">
        <v>6224818.6200000001</v>
      </c>
    </row>
    <row r="59" spans="1:7" ht="24.95" customHeight="1" x14ac:dyDescent="0.15">
      <c r="A59" s="7" t="s">
        <v>153</v>
      </c>
      <c r="B59" s="6" t="s">
        <v>154</v>
      </c>
      <c r="C59" s="6" t="s">
        <v>149</v>
      </c>
      <c r="D59" s="6" t="s">
        <v>134</v>
      </c>
      <c r="E59" s="8">
        <v>0</v>
      </c>
      <c r="F59" s="8">
        <v>0</v>
      </c>
      <c r="G59" s="8">
        <v>0</v>
      </c>
    </row>
    <row r="60" spans="1:7" ht="24.95" customHeight="1" x14ac:dyDescent="0.15">
      <c r="A60" s="7" t="s">
        <v>155</v>
      </c>
      <c r="B60" s="6" t="s">
        <v>156</v>
      </c>
      <c r="C60" s="6" t="s">
        <v>157</v>
      </c>
      <c r="D60" s="6" t="s">
        <v>50</v>
      </c>
      <c r="E60" s="8">
        <v>0</v>
      </c>
      <c r="F60" s="8">
        <v>0</v>
      </c>
      <c r="G60" s="8">
        <v>0</v>
      </c>
    </row>
    <row r="61" spans="1:7" ht="113.1" customHeight="1" x14ac:dyDescent="0.15">
      <c r="A61" s="7" t="s">
        <v>158</v>
      </c>
      <c r="B61" s="6" t="s">
        <v>159</v>
      </c>
      <c r="C61" s="6" t="s">
        <v>160</v>
      </c>
      <c r="D61" s="6" t="s">
        <v>161</v>
      </c>
      <c r="E61" s="8">
        <v>0</v>
      </c>
      <c r="F61" s="8">
        <v>0</v>
      </c>
      <c r="G61" s="8">
        <v>0</v>
      </c>
    </row>
    <row r="62" spans="1:7" ht="24.95" customHeight="1" x14ac:dyDescent="0.15">
      <c r="A62" s="7" t="s">
        <v>162</v>
      </c>
      <c r="B62" s="6" t="s">
        <v>163</v>
      </c>
      <c r="C62" s="6" t="s">
        <v>164</v>
      </c>
      <c r="D62" s="6" t="s">
        <v>50</v>
      </c>
      <c r="E62" s="8">
        <v>0</v>
      </c>
      <c r="F62" s="8">
        <v>0</v>
      </c>
      <c r="G62" s="8">
        <v>0</v>
      </c>
    </row>
    <row r="63" spans="1:7" ht="38.1" customHeight="1" x14ac:dyDescent="0.15">
      <c r="A63" s="7" t="s">
        <v>165</v>
      </c>
      <c r="B63" s="6" t="s">
        <v>166</v>
      </c>
      <c r="C63" s="6" t="s">
        <v>167</v>
      </c>
      <c r="D63" s="6" t="s">
        <v>168</v>
      </c>
      <c r="E63" s="8">
        <v>0</v>
      </c>
      <c r="F63" s="8">
        <v>0</v>
      </c>
      <c r="G63" s="8">
        <v>0</v>
      </c>
    </row>
    <row r="64" spans="1:7" ht="75" customHeight="1" x14ac:dyDescent="0.15">
      <c r="A64" s="7" t="s">
        <v>169</v>
      </c>
      <c r="B64" s="6" t="s">
        <v>170</v>
      </c>
      <c r="C64" s="6" t="s">
        <v>171</v>
      </c>
      <c r="D64" s="6" t="s">
        <v>168</v>
      </c>
      <c r="E64" s="8">
        <v>0</v>
      </c>
      <c r="F64" s="8">
        <v>0</v>
      </c>
      <c r="G64" s="8">
        <v>0</v>
      </c>
    </row>
    <row r="65" spans="1:7" ht="50.1" customHeight="1" x14ac:dyDescent="0.15">
      <c r="A65" s="7" t="s">
        <v>172</v>
      </c>
      <c r="B65" s="6" t="s">
        <v>173</v>
      </c>
      <c r="C65" s="6" t="s">
        <v>174</v>
      </c>
      <c r="D65" s="6" t="s">
        <v>175</v>
      </c>
      <c r="E65" s="8">
        <v>0</v>
      </c>
      <c r="F65" s="8">
        <v>0</v>
      </c>
      <c r="G65" s="8">
        <v>0</v>
      </c>
    </row>
    <row r="66" spans="1:7" ht="50.1" customHeight="1" x14ac:dyDescent="0.15">
      <c r="A66" s="7" t="s">
        <v>172</v>
      </c>
      <c r="B66" s="6" t="s">
        <v>176</v>
      </c>
      <c r="C66" s="6" t="s">
        <v>174</v>
      </c>
      <c r="D66" s="6" t="s">
        <v>177</v>
      </c>
      <c r="E66" s="8">
        <v>0</v>
      </c>
      <c r="F66" s="8">
        <v>0</v>
      </c>
      <c r="G66" s="8">
        <v>0</v>
      </c>
    </row>
    <row r="67" spans="1:7" ht="50.1" customHeight="1" x14ac:dyDescent="0.15">
      <c r="A67" s="7" t="s">
        <v>172</v>
      </c>
      <c r="B67" s="6" t="s">
        <v>178</v>
      </c>
      <c r="C67" s="6" t="s">
        <v>174</v>
      </c>
      <c r="D67" s="6" t="s">
        <v>179</v>
      </c>
      <c r="E67" s="8">
        <v>0</v>
      </c>
      <c r="F67" s="8">
        <v>0</v>
      </c>
      <c r="G67" s="8">
        <v>0</v>
      </c>
    </row>
    <row r="68" spans="1:7" ht="50.1" customHeight="1" x14ac:dyDescent="0.15">
      <c r="A68" s="7" t="s">
        <v>172</v>
      </c>
      <c r="B68" s="6" t="s">
        <v>180</v>
      </c>
      <c r="C68" s="6" t="s">
        <v>174</v>
      </c>
      <c r="D68" s="6" t="s">
        <v>161</v>
      </c>
      <c r="E68" s="8">
        <v>0</v>
      </c>
      <c r="F68" s="8">
        <v>0</v>
      </c>
      <c r="G68" s="8">
        <v>0</v>
      </c>
    </row>
    <row r="69" spans="1:7" ht="50.1" customHeight="1" x14ac:dyDescent="0.15">
      <c r="A69" s="7" t="s">
        <v>172</v>
      </c>
      <c r="B69" s="6" t="s">
        <v>181</v>
      </c>
      <c r="C69" s="6" t="s">
        <v>174</v>
      </c>
      <c r="D69" s="6" t="s">
        <v>182</v>
      </c>
      <c r="E69" s="8">
        <v>0</v>
      </c>
      <c r="F69" s="8">
        <v>0</v>
      </c>
      <c r="G69" s="8">
        <v>0</v>
      </c>
    </row>
    <row r="70" spans="1:7" ht="50.1" customHeight="1" x14ac:dyDescent="0.15">
      <c r="A70" s="7" t="s">
        <v>172</v>
      </c>
      <c r="B70" s="6" t="s">
        <v>183</v>
      </c>
      <c r="C70" s="6" t="s">
        <v>174</v>
      </c>
      <c r="D70" s="6" t="s">
        <v>184</v>
      </c>
      <c r="E70" s="8">
        <v>0</v>
      </c>
      <c r="F70" s="8">
        <v>0</v>
      </c>
      <c r="G70" s="8">
        <v>0</v>
      </c>
    </row>
    <row r="71" spans="1:7" ht="50.1" customHeight="1" x14ac:dyDescent="0.15">
      <c r="A71" s="7" t="s">
        <v>185</v>
      </c>
      <c r="B71" s="6" t="s">
        <v>186</v>
      </c>
      <c r="C71" s="6" t="s">
        <v>50</v>
      </c>
      <c r="D71" s="6"/>
      <c r="E71" s="8">
        <v>0</v>
      </c>
      <c r="F71" s="8">
        <v>0</v>
      </c>
      <c r="G71" s="8">
        <v>0</v>
      </c>
    </row>
    <row r="72" spans="1:7" ht="75" customHeight="1" x14ac:dyDescent="0.15">
      <c r="A72" s="7" t="s">
        <v>187</v>
      </c>
      <c r="B72" s="6" t="s">
        <v>188</v>
      </c>
      <c r="C72" s="6" t="s">
        <v>189</v>
      </c>
      <c r="D72" s="6" t="s">
        <v>190</v>
      </c>
      <c r="E72" s="8">
        <v>0</v>
      </c>
      <c r="F72" s="8">
        <v>0</v>
      </c>
      <c r="G72" s="8">
        <v>0</v>
      </c>
    </row>
    <row r="73" spans="1:7" ht="24.95" customHeight="1" x14ac:dyDescent="0.15">
      <c r="A73" s="7" t="s">
        <v>191</v>
      </c>
      <c r="B73" s="6" t="s">
        <v>192</v>
      </c>
      <c r="C73" s="6" t="s">
        <v>50</v>
      </c>
      <c r="D73" s="6"/>
      <c r="E73" s="8">
        <v>3986985.34</v>
      </c>
      <c r="F73" s="8">
        <v>1986066.21</v>
      </c>
      <c r="G73" s="8">
        <v>1665555.12</v>
      </c>
    </row>
    <row r="74" spans="1:7" ht="63" customHeight="1" x14ac:dyDescent="0.15">
      <c r="A74" s="7" t="s">
        <v>193</v>
      </c>
      <c r="B74" s="6" t="s">
        <v>194</v>
      </c>
      <c r="C74" s="6" t="s">
        <v>184</v>
      </c>
      <c r="D74" s="6"/>
      <c r="E74" s="8" t="s">
        <v>59</v>
      </c>
      <c r="F74" s="8" t="s">
        <v>59</v>
      </c>
      <c r="G74" s="8" t="s">
        <v>59</v>
      </c>
    </row>
    <row r="75" spans="1:7" ht="50.1" customHeight="1" x14ac:dyDescent="0.15">
      <c r="A75" s="7" t="s">
        <v>195</v>
      </c>
      <c r="B75" s="6" t="s">
        <v>196</v>
      </c>
      <c r="C75" s="6" t="s">
        <v>197</v>
      </c>
      <c r="D75" s="6"/>
      <c r="E75" s="8" t="s">
        <v>59</v>
      </c>
      <c r="F75" s="8" t="s">
        <v>59</v>
      </c>
      <c r="G75" s="8" t="s">
        <v>59</v>
      </c>
    </row>
    <row r="76" spans="1:7" ht="50.1" customHeight="1" x14ac:dyDescent="0.15">
      <c r="A76" s="7" t="s">
        <v>198</v>
      </c>
      <c r="B76" s="6" t="s">
        <v>199</v>
      </c>
      <c r="C76" s="6" t="s">
        <v>200</v>
      </c>
      <c r="D76" s="6"/>
      <c r="E76" s="8">
        <v>0</v>
      </c>
      <c r="F76" s="8">
        <v>0</v>
      </c>
      <c r="G76" s="8">
        <v>0</v>
      </c>
    </row>
    <row r="77" spans="1:7" ht="24.95" customHeight="1" x14ac:dyDescent="0.15">
      <c r="A77" s="7" t="s">
        <v>201</v>
      </c>
      <c r="B77" s="6" t="s">
        <v>202</v>
      </c>
      <c r="C77" s="6" t="s">
        <v>200</v>
      </c>
      <c r="D77" s="6" t="s">
        <v>50</v>
      </c>
      <c r="E77" s="8">
        <v>0</v>
      </c>
      <c r="F77" s="8">
        <v>0</v>
      </c>
      <c r="G77" s="8">
        <v>0</v>
      </c>
    </row>
    <row r="78" spans="1:7" ht="24.95" customHeight="1" x14ac:dyDescent="0.15">
      <c r="A78" s="7" t="s">
        <v>70</v>
      </c>
      <c r="B78" s="6"/>
      <c r="C78" s="6"/>
      <c r="D78" s="6" t="s">
        <v>203</v>
      </c>
      <c r="E78" s="8">
        <v>0</v>
      </c>
      <c r="F78" s="8">
        <v>0</v>
      </c>
      <c r="G78" s="8">
        <v>0</v>
      </c>
    </row>
    <row r="79" spans="1:7" ht="24.95" customHeight="1" x14ac:dyDescent="0.15">
      <c r="A79" s="7" t="s">
        <v>71</v>
      </c>
      <c r="B79" s="6"/>
      <c r="C79" s="6"/>
      <c r="D79" s="6" t="s">
        <v>203</v>
      </c>
      <c r="E79" s="8">
        <v>0</v>
      </c>
      <c r="F79" s="8">
        <v>0</v>
      </c>
      <c r="G79" s="8">
        <v>0</v>
      </c>
    </row>
    <row r="80" spans="1:7" ht="24.95" customHeight="1" x14ac:dyDescent="0.15">
      <c r="A80" s="7" t="s">
        <v>72</v>
      </c>
      <c r="B80" s="6"/>
      <c r="C80" s="6"/>
      <c r="D80" s="6" t="s">
        <v>203</v>
      </c>
      <c r="E80" s="8">
        <v>0</v>
      </c>
      <c r="F80" s="8">
        <v>0</v>
      </c>
      <c r="G80" s="8">
        <v>0</v>
      </c>
    </row>
    <row r="81" spans="1:7" ht="24.95" customHeight="1" x14ac:dyDescent="0.15">
      <c r="A81" s="7" t="s">
        <v>204</v>
      </c>
      <c r="B81" s="6" t="s">
        <v>205</v>
      </c>
      <c r="C81" s="6" t="s">
        <v>200</v>
      </c>
      <c r="D81" s="6" t="s">
        <v>50</v>
      </c>
      <c r="E81" s="8">
        <v>0</v>
      </c>
      <c r="F81" s="8">
        <v>0</v>
      </c>
      <c r="G81" s="8">
        <v>0</v>
      </c>
    </row>
    <row r="82" spans="1:7" ht="24.95" customHeight="1" x14ac:dyDescent="0.15">
      <c r="A82" s="7" t="s">
        <v>70</v>
      </c>
      <c r="B82" s="6"/>
      <c r="C82" s="6"/>
      <c r="D82" s="6" t="s">
        <v>206</v>
      </c>
      <c r="E82" s="8">
        <v>0</v>
      </c>
      <c r="F82" s="8">
        <v>0</v>
      </c>
      <c r="G82" s="8">
        <v>0</v>
      </c>
    </row>
    <row r="83" spans="1:7" ht="24.95" customHeight="1" x14ac:dyDescent="0.15">
      <c r="A83" s="7" t="s">
        <v>71</v>
      </c>
      <c r="B83" s="6"/>
      <c r="C83" s="6"/>
      <c r="D83" s="6" t="s">
        <v>206</v>
      </c>
      <c r="E83" s="8">
        <v>0</v>
      </c>
      <c r="F83" s="8">
        <v>0</v>
      </c>
      <c r="G83" s="8">
        <v>0</v>
      </c>
    </row>
    <row r="84" spans="1:7" ht="24.95" customHeight="1" x14ac:dyDescent="0.15">
      <c r="A84" s="7" t="s">
        <v>72</v>
      </c>
      <c r="B84" s="6"/>
      <c r="C84" s="6"/>
      <c r="D84" s="6" t="s">
        <v>206</v>
      </c>
      <c r="E84" s="8">
        <v>0</v>
      </c>
      <c r="F84" s="8">
        <v>0</v>
      </c>
      <c r="G84" s="8">
        <v>0</v>
      </c>
    </row>
    <row r="85" spans="1:7" ht="24.95" customHeight="1" x14ac:dyDescent="0.15">
      <c r="A85" s="7" t="s">
        <v>207</v>
      </c>
      <c r="B85" s="6" t="s">
        <v>208</v>
      </c>
      <c r="C85" s="6" t="s">
        <v>209</v>
      </c>
      <c r="D85" s="6" t="s">
        <v>50</v>
      </c>
      <c r="E85" s="8">
        <v>2693794.7</v>
      </c>
      <c r="F85" s="8">
        <v>1464516.81</v>
      </c>
      <c r="G85" s="8">
        <v>1315712.7</v>
      </c>
    </row>
    <row r="86" spans="1:7" ht="24.95" customHeight="1" x14ac:dyDescent="0.15">
      <c r="A86" s="7" t="s">
        <v>210</v>
      </c>
      <c r="B86" s="6"/>
      <c r="C86" s="6"/>
      <c r="D86" s="6"/>
      <c r="E86" s="8" t="s">
        <v>59</v>
      </c>
      <c r="F86" s="8" t="s">
        <v>59</v>
      </c>
      <c r="G86" s="8" t="s">
        <v>59</v>
      </c>
    </row>
    <row r="87" spans="1:7" ht="24.95" customHeight="1" x14ac:dyDescent="0.15">
      <c r="A87" s="7" t="s">
        <v>211</v>
      </c>
      <c r="B87" s="6" t="s">
        <v>212</v>
      </c>
      <c r="C87" s="6" t="s">
        <v>209</v>
      </c>
      <c r="D87" s="6" t="s">
        <v>213</v>
      </c>
      <c r="E87" s="8">
        <v>77564.22</v>
      </c>
      <c r="F87" s="8">
        <v>34850.94</v>
      </c>
      <c r="G87" s="8">
        <v>23377.14</v>
      </c>
    </row>
    <row r="88" spans="1:7" ht="24.95" customHeight="1" x14ac:dyDescent="0.15">
      <c r="A88" s="7" t="s">
        <v>214</v>
      </c>
      <c r="B88" s="6" t="s">
        <v>215</v>
      </c>
      <c r="C88" s="6" t="s">
        <v>209</v>
      </c>
      <c r="D88" s="6" t="s">
        <v>142</v>
      </c>
      <c r="E88" s="8">
        <v>0</v>
      </c>
      <c r="F88" s="8">
        <v>0</v>
      </c>
      <c r="G88" s="8">
        <v>0</v>
      </c>
    </row>
    <row r="89" spans="1:7" ht="24.95" customHeight="1" x14ac:dyDescent="0.15">
      <c r="A89" s="7" t="s">
        <v>216</v>
      </c>
      <c r="B89" s="6" t="s">
        <v>217</v>
      </c>
      <c r="C89" s="6" t="s">
        <v>209</v>
      </c>
      <c r="D89" s="6" t="s">
        <v>218</v>
      </c>
      <c r="E89" s="8">
        <v>73459.520000000004</v>
      </c>
      <c r="F89" s="8">
        <v>40338.910000000003</v>
      </c>
      <c r="G89" s="8">
        <v>27058.33</v>
      </c>
    </row>
    <row r="90" spans="1:7" ht="50.1" customHeight="1" x14ac:dyDescent="0.15">
      <c r="A90" s="7" t="s">
        <v>219</v>
      </c>
      <c r="B90" s="6" t="s">
        <v>220</v>
      </c>
      <c r="C90" s="6" t="s">
        <v>209</v>
      </c>
      <c r="D90" s="6" t="s">
        <v>221</v>
      </c>
      <c r="E90" s="8">
        <v>0</v>
      </c>
      <c r="F90" s="8">
        <v>0</v>
      </c>
      <c r="G90" s="8">
        <v>0</v>
      </c>
    </row>
    <row r="91" spans="1:7" ht="24.95" customHeight="1" x14ac:dyDescent="0.15">
      <c r="A91" s="7" t="s">
        <v>222</v>
      </c>
      <c r="B91" s="6" t="s">
        <v>223</v>
      </c>
      <c r="C91" s="6" t="s">
        <v>209</v>
      </c>
      <c r="D91" s="6" t="s">
        <v>203</v>
      </c>
      <c r="E91" s="8">
        <v>1382797.81</v>
      </c>
      <c r="F91" s="8">
        <v>483555.08</v>
      </c>
      <c r="G91" s="8">
        <v>328149.03000000003</v>
      </c>
    </row>
    <row r="92" spans="1:7" ht="24.95" customHeight="1" x14ac:dyDescent="0.15">
      <c r="A92" s="7" t="s">
        <v>224</v>
      </c>
      <c r="B92" s="6" t="s">
        <v>225</v>
      </c>
      <c r="C92" s="6" t="s">
        <v>209</v>
      </c>
      <c r="D92" s="6" t="s">
        <v>206</v>
      </c>
      <c r="E92" s="8">
        <v>989973.15</v>
      </c>
      <c r="F92" s="8">
        <v>755771.88</v>
      </c>
      <c r="G92" s="8">
        <v>779628.2</v>
      </c>
    </row>
    <row r="93" spans="1:7" ht="24.95" customHeight="1" x14ac:dyDescent="0.15">
      <c r="A93" s="7" t="s">
        <v>226</v>
      </c>
      <c r="B93" s="6" t="s">
        <v>227</v>
      </c>
      <c r="C93" s="6" t="s">
        <v>209</v>
      </c>
      <c r="D93" s="6" t="s">
        <v>228</v>
      </c>
      <c r="E93" s="8">
        <v>0</v>
      </c>
      <c r="F93" s="8">
        <v>0</v>
      </c>
      <c r="G93" s="8">
        <v>0</v>
      </c>
    </row>
    <row r="94" spans="1:7" ht="24.95" customHeight="1" x14ac:dyDescent="0.15">
      <c r="A94" s="7" t="s">
        <v>229</v>
      </c>
      <c r="B94" s="6" t="s">
        <v>230</v>
      </c>
      <c r="C94" s="6" t="s">
        <v>209</v>
      </c>
      <c r="D94" s="6" t="s">
        <v>231</v>
      </c>
      <c r="E94" s="8">
        <v>0</v>
      </c>
      <c r="F94" s="8">
        <v>0</v>
      </c>
      <c r="G94" s="8">
        <v>0</v>
      </c>
    </row>
    <row r="95" spans="1:7" ht="50.1" customHeight="1" x14ac:dyDescent="0.15">
      <c r="A95" s="7" t="s">
        <v>232</v>
      </c>
      <c r="B95" s="6" t="s">
        <v>233</v>
      </c>
      <c r="C95" s="6" t="s">
        <v>209</v>
      </c>
      <c r="D95" s="6" t="s">
        <v>234</v>
      </c>
      <c r="E95" s="8">
        <v>0</v>
      </c>
      <c r="F95" s="8">
        <v>0</v>
      </c>
      <c r="G95" s="8">
        <v>0</v>
      </c>
    </row>
    <row r="96" spans="1:7" ht="24.95" customHeight="1" x14ac:dyDescent="0.15">
      <c r="A96" s="7" t="s">
        <v>235</v>
      </c>
      <c r="B96" s="6" t="s">
        <v>236</v>
      </c>
      <c r="C96" s="6" t="s">
        <v>209</v>
      </c>
      <c r="D96" s="6" t="s">
        <v>237</v>
      </c>
      <c r="E96" s="8">
        <v>0</v>
      </c>
      <c r="F96" s="8">
        <v>0</v>
      </c>
      <c r="G96" s="8">
        <v>0</v>
      </c>
    </row>
    <row r="97" spans="1:7" ht="24.95" customHeight="1" x14ac:dyDescent="0.15">
      <c r="A97" s="7" t="s">
        <v>238</v>
      </c>
      <c r="B97" s="6" t="s">
        <v>239</v>
      </c>
      <c r="C97" s="6" t="s">
        <v>209</v>
      </c>
      <c r="D97" s="6" t="s">
        <v>240</v>
      </c>
      <c r="E97" s="8">
        <v>0</v>
      </c>
      <c r="F97" s="8">
        <v>0</v>
      </c>
      <c r="G97" s="8">
        <v>0</v>
      </c>
    </row>
    <row r="98" spans="1:7" ht="24.95" customHeight="1" x14ac:dyDescent="0.15">
      <c r="A98" s="7" t="s">
        <v>241</v>
      </c>
      <c r="B98" s="6" t="s">
        <v>242</v>
      </c>
      <c r="C98" s="6" t="s">
        <v>209</v>
      </c>
      <c r="D98" s="6" t="s">
        <v>243</v>
      </c>
      <c r="E98" s="8">
        <v>0</v>
      </c>
      <c r="F98" s="8">
        <v>0</v>
      </c>
      <c r="G98" s="8">
        <v>0</v>
      </c>
    </row>
    <row r="99" spans="1:7" ht="24.95" customHeight="1" x14ac:dyDescent="0.15">
      <c r="A99" s="7" t="s">
        <v>244</v>
      </c>
      <c r="B99" s="6" t="s">
        <v>245</v>
      </c>
      <c r="C99" s="6" t="s">
        <v>209</v>
      </c>
      <c r="D99" s="6" t="s">
        <v>246</v>
      </c>
      <c r="E99" s="8">
        <v>0</v>
      </c>
      <c r="F99" s="8">
        <v>0</v>
      </c>
      <c r="G99" s="8">
        <v>0</v>
      </c>
    </row>
    <row r="100" spans="1:7" ht="24.95" customHeight="1" x14ac:dyDescent="0.15">
      <c r="A100" s="7" t="s">
        <v>247</v>
      </c>
      <c r="B100" s="6" t="s">
        <v>248</v>
      </c>
      <c r="C100" s="6" t="s">
        <v>209</v>
      </c>
      <c r="D100" s="6" t="s">
        <v>249</v>
      </c>
      <c r="E100" s="8">
        <v>0</v>
      </c>
      <c r="F100" s="8">
        <v>0</v>
      </c>
      <c r="G100" s="8">
        <v>0</v>
      </c>
    </row>
    <row r="101" spans="1:7" ht="24.95" customHeight="1" x14ac:dyDescent="0.15">
      <c r="A101" s="7" t="s">
        <v>250</v>
      </c>
      <c r="B101" s="6" t="s">
        <v>251</v>
      </c>
      <c r="C101" s="6" t="s">
        <v>209</v>
      </c>
      <c r="D101" s="6" t="s">
        <v>252</v>
      </c>
      <c r="E101" s="8">
        <v>0</v>
      </c>
      <c r="F101" s="8">
        <v>0</v>
      </c>
      <c r="G101" s="8">
        <v>0</v>
      </c>
    </row>
    <row r="102" spans="1:7" ht="24.95" customHeight="1" x14ac:dyDescent="0.15">
      <c r="A102" s="7" t="s">
        <v>253</v>
      </c>
      <c r="B102" s="6" t="s">
        <v>254</v>
      </c>
      <c r="C102" s="6" t="s">
        <v>209</v>
      </c>
      <c r="D102" s="6" t="s">
        <v>255</v>
      </c>
      <c r="E102" s="8">
        <v>90000</v>
      </c>
      <c r="F102" s="8">
        <v>90000</v>
      </c>
      <c r="G102" s="8">
        <v>94500</v>
      </c>
    </row>
    <row r="103" spans="1:7" ht="50.1" customHeight="1" x14ac:dyDescent="0.15">
      <c r="A103" s="7" t="s">
        <v>256</v>
      </c>
      <c r="B103" s="6" t="s">
        <v>257</v>
      </c>
      <c r="C103" s="6" t="s">
        <v>209</v>
      </c>
      <c r="D103" s="6" t="s">
        <v>258</v>
      </c>
      <c r="E103" s="8">
        <v>0</v>
      </c>
      <c r="F103" s="8">
        <v>0</v>
      </c>
      <c r="G103" s="8">
        <v>0</v>
      </c>
    </row>
    <row r="104" spans="1:7" ht="50.1" customHeight="1" x14ac:dyDescent="0.15">
      <c r="A104" s="7" t="s">
        <v>259</v>
      </c>
      <c r="B104" s="6" t="s">
        <v>260</v>
      </c>
      <c r="C104" s="6" t="s">
        <v>209</v>
      </c>
      <c r="D104" s="6" t="s">
        <v>261</v>
      </c>
      <c r="E104" s="8">
        <v>80000</v>
      </c>
      <c r="F104" s="8">
        <v>60000</v>
      </c>
      <c r="G104" s="8">
        <v>63000</v>
      </c>
    </row>
    <row r="105" spans="1:7" ht="75" customHeight="1" x14ac:dyDescent="0.15">
      <c r="A105" s="7" t="s">
        <v>262</v>
      </c>
      <c r="B105" s="6" t="s">
        <v>263</v>
      </c>
      <c r="C105" s="6" t="s">
        <v>209</v>
      </c>
      <c r="D105" s="6" t="s">
        <v>264</v>
      </c>
      <c r="E105" s="8">
        <v>0</v>
      </c>
      <c r="F105" s="8">
        <v>0</v>
      </c>
      <c r="G105" s="8">
        <v>0</v>
      </c>
    </row>
    <row r="106" spans="1:7" ht="75" customHeight="1" x14ac:dyDescent="0.15">
      <c r="A106" s="7" t="s">
        <v>265</v>
      </c>
      <c r="B106" s="6" t="s">
        <v>266</v>
      </c>
      <c r="C106" s="6" t="s">
        <v>267</v>
      </c>
      <c r="D106" s="6" t="s">
        <v>50</v>
      </c>
      <c r="E106" s="8">
        <v>0</v>
      </c>
      <c r="F106" s="8">
        <v>0</v>
      </c>
      <c r="G106" s="8">
        <v>0</v>
      </c>
    </row>
    <row r="107" spans="1:7" ht="24.95" customHeight="1" x14ac:dyDescent="0.15">
      <c r="A107" s="7" t="s">
        <v>268</v>
      </c>
      <c r="B107" s="6" t="s">
        <v>269</v>
      </c>
      <c r="C107" s="6" t="s">
        <v>270</v>
      </c>
      <c r="D107" s="6" t="s">
        <v>50</v>
      </c>
      <c r="E107" s="8">
        <v>1293190.6399999999</v>
      </c>
      <c r="F107" s="8">
        <v>521549.4</v>
      </c>
      <c r="G107" s="8">
        <v>349842.42</v>
      </c>
    </row>
    <row r="108" spans="1:7" ht="24.95" customHeight="1" x14ac:dyDescent="0.15">
      <c r="A108" s="7" t="s">
        <v>210</v>
      </c>
      <c r="B108" s="6"/>
      <c r="C108" s="6"/>
      <c r="D108" s="6"/>
      <c r="E108" s="8" t="s">
        <v>59</v>
      </c>
      <c r="F108" s="8" t="s">
        <v>59</v>
      </c>
      <c r="G108" s="8" t="s">
        <v>59</v>
      </c>
    </row>
    <row r="109" spans="1:7" ht="24.95" customHeight="1" x14ac:dyDescent="0.15">
      <c r="A109" s="7" t="s">
        <v>216</v>
      </c>
      <c r="B109" s="6" t="s">
        <v>271</v>
      </c>
      <c r="C109" s="6" t="s">
        <v>270</v>
      </c>
      <c r="D109" s="6" t="s">
        <v>218</v>
      </c>
      <c r="E109" s="8">
        <v>1293190.6399999999</v>
      </c>
      <c r="F109" s="8">
        <v>521549.4</v>
      </c>
      <c r="G109" s="8">
        <v>349842.42</v>
      </c>
    </row>
    <row r="110" spans="1:7" ht="50.1" customHeight="1" x14ac:dyDescent="0.15">
      <c r="A110" s="7" t="s">
        <v>272</v>
      </c>
      <c r="B110" s="6" t="s">
        <v>273</v>
      </c>
      <c r="C110" s="6" t="s">
        <v>274</v>
      </c>
      <c r="D110" s="6"/>
      <c r="E110" s="8" t="s">
        <v>59</v>
      </c>
      <c r="F110" s="8" t="s">
        <v>59</v>
      </c>
      <c r="G110" s="8" t="s">
        <v>59</v>
      </c>
    </row>
    <row r="111" spans="1:7" ht="63" customHeight="1" x14ac:dyDescent="0.15">
      <c r="A111" s="7" t="s">
        <v>275</v>
      </c>
      <c r="B111" s="6" t="s">
        <v>276</v>
      </c>
      <c r="C111" s="6" t="s">
        <v>277</v>
      </c>
      <c r="D111" s="6"/>
      <c r="E111" s="8" t="s">
        <v>59</v>
      </c>
      <c r="F111" s="8" t="s">
        <v>59</v>
      </c>
      <c r="G111" s="8" t="s">
        <v>59</v>
      </c>
    </row>
    <row r="112" spans="1:7" ht="50.1" customHeight="1" x14ac:dyDescent="0.15">
      <c r="A112" s="7" t="s">
        <v>278</v>
      </c>
      <c r="B112" s="6" t="s">
        <v>279</v>
      </c>
      <c r="C112" s="6" t="s">
        <v>280</v>
      </c>
      <c r="D112" s="6"/>
      <c r="E112" s="8" t="s">
        <v>59</v>
      </c>
      <c r="F112" s="8" t="s">
        <v>59</v>
      </c>
      <c r="G112" s="8" t="s">
        <v>59</v>
      </c>
    </row>
    <row r="113" spans="1:7" ht="24.95" customHeight="1" x14ac:dyDescent="0.15">
      <c r="A113" s="7" t="s">
        <v>281</v>
      </c>
      <c r="B113" s="6" t="s">
        <v>282</v>
      </c>
      <c r="C113" s="6" t="s">
        <v>283</v>
      </c>
      <c r="D113" s="6"/>
      <c r="E113" s="8">
        <v>0</v>
      </c>
      <c r="F113" s="8">
        <v>0</v>
      </c>
      <c r="G113" s="8">
        <v>0</v>
      </c>
    </row>
    <row r="114" spans="1:7" ht="38.1" customHeight="1" x14ac:dyDescent="0.15">
      <c r="A114" s="7" t="s">
        <v>284</v>
      </c>
      <c r="B114" s="6" t="s">
        <v>285</v>
      </c>
      <c r="C114" s="6" t="s">
        <v>108</v>
      </c>
      <c r="D114" s="6"/>
      <c r="E114" s="8">
        <v>0</v>
      </c>
      <c r="F114" s="8">
        <v>0</v>
      </c>
      <c r="G114" s="8">
        <v>0</v>
      </c>
    </row>
    <row r="115" spans="1:7" ht="24.95" customHeight="1" x14ac:dyDescent="0.15">
      <c r="A115" s="7" t="s">
        <v>286</v>
      </c>
      <c r="B115" s="6" t="s">
        <v>287</v>
      </c>
      <c r="C115" s="6" t="s">
        <v>108</v>
      </c>
      <c r="D115" s="6"/>
      <c r="E115" s="8">
        <v>0</v>
      </c>
      <c r="F115" s="8">
        <v>0</v>
      </c>
      <c r="G115" s="8">
        <v>0</v>
      </c>
    </row>
    <row r="116" spans="1:7" ht="24.95" customHeight="1" x14ac:dyDescent="0.15">
      <c r="A116" s="7" t="s">
        <v>288</v>
      </c>
      <c r="B116" s="6" t="s">
        <v>289</v>
      </c>
      <c r="C116" s="6" t="s">
        <v>108</v>
      </c>
      <c r="D116" s="6"/>
      <c r="E116" s="8">
        <v>0</v>
      </c>
      <c r="F116" s="8">
        <v>0</v>
      </c>
      <c r="G116" s="8">
        <v>0</v>
      </c>
    </row>
    <row r="117" spans="1:7" ht="24.95" customHeight="1" x14ac:dyDescent="0.15">
      <c r="A117" s="7" t="s">
        <v>290</v>
      </c>
      <c r="B117" s="6" t="s">
        <v>291</v>
      </c>
      <c r="C117" s="6" t="s">
        <v>50</v>
      </c>
      <c r="D117" s="6"/>
      <c r="E117" s="8" t="s">
        <v>59</v>
      </c>
      <c r="F117" s="8" t="s">
        <v>59</v>
      </c>
      <c r="G117" s="8" t="s">
        <v>59</v>
      </c>
    </row>
    <row r="118" spans="1:7" ht="38.1" customHeight="1" x14ac:dyDescent="0.15">
      <c r="A118" s="7" t="s">
        <v>292</v>
      </c>
      <c r="B118" s="6" t="s">
        <v>293</v>
      </c>
      <c r="C118" s="6" t="s">
        <v>294</v>
      </c>
      <c r="D118" s="6"/>
      <c r="E118" s="8" t="s">
        <v>59</v>
      </c>
      <c r="F118" s="8" t="s">
        <v>59</v>
      </c>
      <c r="G118" s="8" t="s">
        <v>59</v>
      </c>
    </row>
  </sheetData>
  <sheetProtection password="D69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workbookViewId="0"/>
  </sheetViews>
  <sheetFormatPr defaultRowHeight="10.5" x14ac:dyDescent="0.1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 x14ac:dyDescent="0.15"/>
    <row r="2" spans="1:10" ht="24.95" customHeight="1" x14ac:dyDescent="0.15">
      <c r="A2" s="1" t="s">
        <v>295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 x14ac:dyDescent="0.15"/>
    <row r="4" spans="1:10" ht="24.95" customHeight="1" x14ac:dyDescent="0.15">
      <c r="A4" s="16" t="s">
        <v>296</v>
      </c>
      <c r="B4" s="16" t="s">
        <v>40</v>
      </c>
      <c r="C4" s="16" t="s">
        <v>41</v>
      </c>
      <c r="D4" s="16" t="s">
        <v>297</v>
      </c>
      <c r="E4" s="16" t="s">
        <v>42</v>
      </c>
      <c r="F4" s="16" t="s">
        <v>298</v>
      </c>
      <c r="G4" s="16" t="s">
        <v>44</v>
      </c>
      <c r="H4" s="16"/>
      <c r="I4" s="16"/>
      <c r="J4" s="16"/>
    </row>
    <row r="5" spans="1:10" ht="50.1" customHeight="1" x14ac:dyDescent="0.15">
      <c r="A5" s="16"/>
      <c r="B5" s="16"/>
      <c r="C5" s="16"/>
      <c r="D5" s="16"/>
      <c r="E5" s="16"/>
      <c r="F5" s="16"/>
      <c r="G5" s="6" t="s">
        <v>299</v>
      </c>
      <c r="H5" s="6" t="s">
        <v>300</v>
      </c>
      <c r="I5" s="6" t="s">
        <v>301</v>
      </c>
      <c r="J5" s="6" t="s">
        <v>302</v>
      </c>
    </row>
    <row r="6" spans="1:10" ht="20.100000000000001" customHeight="1" x14ac:dyDescent="0.1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x14ac:dyDescent="0.15">
      <c r="A7" s="6" t="s">
        <v>303</v>
      </c>
      <c r="B7" s="7" t="s">
        <v>304</v>
      </c>
      <c r="C7" s="6" t="s">
        <v>305</v>
      </c>
      <c r="D7" s="6" t="s">
        <v>59</v>
      </c>
      <c r="E7" s="6"/>
      <c r="F7" s="6"/>
      <c r="G7" s="8">
        <f>G8+G9+G11+G12+G15+G16+G18+G19+G20+G22+G23+G25+G26</f>
        <v>3986985.34</v>
      </c>
      <c r="H7" s="8">
        <f>H8+H9+H11+H12+H15+H16+H18+H19+H20+H22+H23+H25+H26</f>
        <v>1986066.21</v>
      </c>
      <c r="I7" s="8">
        <f>I8+I9+I11+I12+I15+I16+I18+I19+I20+I22+I23+I25+I26</f>
        <v>1665555.12</v>
      </c>
      <c r="J7" s="8" t="s">
        <v>306</v>
      </c>
    </row>
    <row r="8" spans="1:10" ht="42" x14ac:dyDescent="0.15">
      <c r="A8" s="6" t="s">
        <v>307</v>
      </c>
      <c r="B8" s="7" t="s">
        <v>308</v>
      </c>
      <c r="C8" s="6" t="s">
        <v>309</v>
      </c>
      <c r="D8" s="6" t="s">
        <v>59</v>
      </c>
      <c r="E8" s="6"/>
      <c r="F8" s="6"/>
      <c r="G8" s="8">
        <v>0</v>
      </c>
      <c r="H8" s="8">
        <v>0</v>
      </c>
      <c r="I8" s="8">
        <v>0</v>
      </c>
      <c r="J8" s="8" t="s">
        <v>306</v>
      </c>
    </row>
    <row r="9" spans="1:10" ht="42" x14ac:dyDescent="0.15">
      <c r="A9" s="6" t="s">
        <v>310</v>
      </c>
      <c r="B9" s="7" t="s">
        <v>311</v>
      </c>
      <c r="C9" s="6" t="s">
        <v>312</v>
      </c>
      <c r="D9" s="6" t="s">
        <v>59</v>
      </c>
      <c r="E9" s="6"/>
      <c r="F9" s="6"/>
      <c r="G9" s="8">
        <v>0</v>
      </c>
      <c r="H9" s="8">
        <v>0</v>
      </c>
      <c r="I9" s="8">
        <v>0</v>
      </c>
      <c r="J9" s="8" t="s">
        <v>306</v>
      </c>
    </row>
    <row r="10" spans="1:10" ht="31.5" x14ac:dyDescent="0.15">
      <c r="A10" s="6" t="s">
        <v>313</v>
      </c>
      <c r="B10" s="7" t="s">
        <v>314</v>
      </c>
      <c r="C10" s="6" t="s">
        <v>315</v>
      </c>
      <c r="D10" s="6" t="s">
        <v>59</v>
      </c>
      <c r="E10" s="6"/>
      <c r="F10" s="6"/>
      <c r="G10" s="8">
        <v>694579.55</v>
      </c>
      <c r="H10" s="8">
        <v>0</v>
      </c>
      <c r="I10" s="8">
        <v>0</v>
      </c>
      <c r="J10" s="8" t="s">
        <v>306</v>
      </c>
    </row>
    <row r="11" spans="1:10" x14ac:dyDescent="0.15">
      <c r="A11" s="6" t="s">
        <v>316</v>
      </c>
      <c r="B11" s="7" t="s">
        <v>317</v>
      </c>
      <c r="C11" s="6" t="s">
        <v>318</v>
      </c>
      <c r="D11" s="6" t="s">
        <v>59</v>
      </c>
      <c r="E11" s="6"/>
      <c r="F11" s="6"/>
      <c r="G11" s="8">
        <v>694579.55</v>
      </c>
      <c r="H11" s="8">
        <v>0</v>
      </c>
      <c r="I11" s="8">
        <v>0</v>
      </c>
      <c r="J11" s="8" t="s">
        <v>306</v>
      </c>
    </row>
    <row r="12" spans="1:10" x14ac:dyDescent="0.15">
      <c r="A12" s="6" t="s">
        <v>319</v>
      </c>
      <c r="B12" s="7" t="s">
        <v>320</v>
      </c>
      <c r="C12" s="6" t="s">
        <v>321</v>
      </c>
      <c r="D12" s="6" t="s">
        <v>59</v>
      </c>
      <c r="E12" s="6"/>
      <c r="F12" s="6"/>
      <c r="G12" s="8">
        <v>0</v>
      </c>
      <c r="H12" s="8">
        <v>0</v>
      </c>
      <c r="I12" s="8">
        <v>0</v>
      </c>
      <c r="J12" s="8" t="s">
        <v>306</v>
      </c>
    </row>
    <row r="13" spans="1:10" ht="42" x14ac:dyDescent="0.15">
      <c r="A13" s="6" t="s">
        <v>322</v>
      </c>
      <c r="B13" s="7" t="s">
        <v>323</v>
      </c>
      <c r="C13" s="6" t="s">
        <v>324</v>
      </c>
      <c r="D13" s="6" t="s">
        <v>59</v>
      </c>
      <c r="E13" s="6"/>
      <c r="F13" s="6"/>
      <c r="G13" s="8">
        <f>G15+G16+G18+G19+G20+G22+G23+G25+G26</f>
        <v>3292405.79</v>
      </c>
      <c r="H13" s="8">
        <f>H15+H16+H18+H19+H20+H22+H23+H25+H26</f>
        <v>1986066.21</v>
      </c>
      <c r="I13" s="8">
        <f>I15+I16+I18+I19+I20+I22+I23+I25+I26</f>
        <v>1665555.12</v>
      </c>
      <c r="J13" s="8" t="s">
        <v>306</v>
      </c>
    </row>
    <row r="14" spans="1:10" ht="31.5" x14ac:dyDescent="0.15">
      <c r="A14" s="6" t="s">
        <v>325</v>
      </c>
      <c r="B14" s="7" t="s">
        <v>326</v>
      </c>
      <c r="C14" s="6" t="s">
        <v>327</v>
      </c>
      <c r="D14" s="6" t="s">
        <v>59</v>
      </c>
      <c r="E14" s="6"/>
      <c r="F14" s="6"/>
      <c r="G14" s="8">
        <f>G15+G16</f>
        <v>2344197.0299999998</v>
      </c>
      <c r="H14" s="8">
        <f>H15+H16</f>
        <v>1107034.21</v>
      </c>
      <c r="I14" s="8">
        <f>I15+I16</f>
        <v>742571.12</v>
      </c>
      <c r="J14" s="8" t="s">
        <v>306</v>
      </c>
    </row>
    <row r="15" spans="1:10" x14ac:dyDescent="0.15">
      <c r="A15" s="6" t="s">
        <v>328</v>
      </c>
      <c r="B15" s="7" t="s">
        <v>317</v>
      </c>
      <c r="C15" s="6" t="s">
        <v>329</v>
      </c>
      <c r="D15" s="6" t="s">
        <v>59</v>
      </c>
      <c r="E15" s="6"/>
      <c r="F15" s="6"/>
      <c r="G15" s="8">
        <v>2344197.0299999998</v>
      </c>
      <c r="H15" s="8">
        <v>1107034.21</v>
      </c>
      <c r="I15" s="8">
        <v>742571.12</v>
      </c>
      <c r="J15" s="8" t="s">
        <v>306</v>
      </c>
    </row>
    <row r="16" spans="1:10" x14ac:dyDescent="0.15">
      <c r="A16" s="6" t="s">
        <v>330</v>
      </c>
      <c r="B16" s="7" t="s">
        <v>320</v>
      </c>
      <c r="C16" s="6" t="s">
        <v>331</v>
      </c>
      <c r="D16" s="6" t="s">
        <v>59</v>
      </c>
      <c r="E16" s="6"/>
      <c r="F16" s="6"/>
      <c r="G16" s="8">
        <v>0</v>
      </c>
      <c r="H16" s="8">
        <v>0</v>
      </c>
      <c r="I16" s="8">
        <v>0</v>
      </c>
      <c r="J16" s="8" t="s">
        <v>306</v>
      </c>
    </row>
    <row r="17" spans="1:10" ht="31.5" x14ac:dyDescent="0.15">
      <c r="A17" s="6" t="s">
        <v>332</v>
      </c>
      <c r="B17" s="7" t="s">
        <v>333</v>
      </c>
      <c r="C17" s="6" t="s">
        <v>334</v>
      </c>
      <c r="D17" s="6" t="s">
        <v>59</v>
      </c>
      <c r="E17" s="6"/>
      <c r="F17" s="6"/>
      <c r="G17" s="8">
        <f>G18+G19</f>
        <v>0</v>
      </c>
      <c r="H17" s="8">
        <f>H18+H19</f>
        <v>0</v>
      </c>
      <c r="I17" s="8">
        <f>I18+I19</f>
        <v>0</v>
      </c>
      <c r="J17" s="8" t="s">
        <v>306</v>
      </c>
    </row>
    <row r="18" spans="1:10" x14ac:dyDescent="0.15">
      <c r="A18" s="6" t="s">
        <v>335</v>
      </c>
      <c r="B18" s="7" t="s">
        <v>317</v>
      </c>
      <c r="C18" s="6" t="s">
        <v>336</v>
      </c>
      <c r="D18" s="6" t="s">
        <v>59</v>
      </c>
      <c r="E18" s="6"/>
      <c r="F18" s="6"/>
      <c r="G18" s="8">
        <v>0</v>
      </c>
      <c r="H18" s="8">
        <v>0</v>
      </c>
      <c r="I18" s="8">
        <v>0</v>
      </c>
      <c r="J18" s="8" t="s">
        <v>306</v>
      </c>
    </row>
    <row r="19" spans="1:10" x14ac:dyDescent="0.15">
      <c r="A19" s="6" t="s">
        <v>337</v>
      </c>
      <c r="B19" s="7" t="s">
        <v>320</v>
      </c>
      <c r="C19" s="6" t="s">
        <v>338</v>
      </c>
      <c r="D19" s="6" t="s">
        <v>59</v>
      </c>
      <c r="E19" s="6"/>
      <c r="F19" s="6"/>
      <c r="G19" s="8">
        <v>0</v>
      </c>
      <c r="H19" s="8">
        <v>0</v>
      </c>
      <c r="I19" s="8">
        <v>0</v>
      </c>
      <c r="J19" s="8" t="s">
        <v>306</v>
      </c>
    </row>
    <row r="20" spans="1:10" ht="21" x14ac:dyDescent="0.15">
      <c r="A20" s="6" t="s">
        <v>339</v>
      </c>
      <c r="B20" s="7" t="s">
        <v>340</v>
      </c>
      <c r="C20" s="6" t="s">
        <v>341</v>
      </c>
      <c r="D20" s="6" t="s">
        <v>59</v>
      </c>
      <c r="E20" s="6"/>
      <c r="F20" s="6"/>
      <c r="G20" s="8">
        <v>0</v>
      </c>
      <c r="H20" s="8">
        <v>0</v>
      </c>
      <c r="I20" s="8">
        <v>0</v>
      </c>
      <c r="J20" s="8" t="s">
        <v>306</v>
      </c>
    </row>
    <row r="21" spans="1:10" x14ac:dyDescent="0.15">
      <c r="A21" s="6" t="s">
        <v>342</v>
      </c>
      <c r="B21" s="7" t="s">
        <v>343</v>
      </c>
      <c r="C21" s="6" t="s">
        <v>344</v>
      </c>
      <c r="D21" s="6" t="s">
        <v>59</v>
      </c>
      <c r="E21" s="6"/>
      <c r="F21" s="6"/>
      <c r="G21" s="8">
        <f>G22+G23</f>
        <v>0</v>
      </c>
      <c r="H21" s="8">
        <f>H22+H23</f>
        <v>0</v>
      </c>
      <c r="I21" s="8">
        <f>I22+I23</f>
        <v>0</v>
      </c>
      <c r="J21" s="8" t="s">
        <v>306</v>
      </c>
    </row>
    <row r="22" spans="1:10" x14ac:dyDescent="0.15">
      <c r="A22" s="6" t="s">
        <v>345</v>
      </c>
      <c r="B22" s="7" t="s">
        <v>317</v>
      </c>
      <c r="C22" s="6" t="s">
        <v>346</v>
      </c>
      <c r="D22" s="6" t="s">
        <v>59</v>
      </c>
      <c r="E22" s="6"/>
      <c r="F22" s="6"/>
      <c r="G22" s="8">
        <v>0</v>
      </c>
      <c r="H22" s="8">
        <v>0</v>
      </c>
      <c r="I22" s="8">
        <v>0</v>
      </c>
      <c r="J22" s="8" t="s">
        <v>306</v>
      </c>
    </row>
    <row r="23" spans="1:10" x14ac:dyDescent="0.15">
      <c r="A23" s="6" t="s">
        <v>347</v>
      </c>
      <c r="B23" s="7" t="s">
        <v>320</v>
      </c>
      <c r="C23" s="6" t="s">
        <v>348</v>
      </c>
      <c r="D23" s="6" t="s">
        <v>59</v>
      </c>
      <c r="E23" s="6"/>
      <c r="F23" s="6"/>
      <c r="G23" s="8">
        <v>0</v>
      </c>
      <c r="H23" s="8">
        <v>0</v>
      </c>
      <c r="I23" s="8">
        <v>0</v>
      </c>
      <c r="J23" s="8" t="s">
        <v>306</v>
      </c>
    </row>
    <row r="24" spans="1:10" x14ac:dyDescent="0.15">
      <c r="A24" s="6" t="s">
        <v>349</v>
      </c>
      <c r="B24" s="7" t="s">
        <v>350</v>
      </c>
      <c r="C24" s="6" t="s">
        <v>351</v>
      </c>
      <c r="D24" s="6" t="s">
        <v>59</v>
      </c>
      <c r="E24" s="6"/>
      <c r="F24" s="6"/>
      <c r="G24" s="8">
        <f>G25+G26</f>
        <v>948208.76</v>
      </c>
      <c r="H24" s="8">
        <f>H25+H26</f>
        <v>879032</v>
      </c>
      <c r="I24" s="8">
        <f>I25+I26</f>
        <v>922984</v>
      </c>
      <c r="J24" s="8" t="s">
        <v>306</v>
      </c>
    </row>
    <row r="25" spans="1:10" x14ac:dyDescent="0.15">
      <c r="A25" s="6" t="s">
        <v>352</v>
      </c>
      <c r="B25" s="7" t="s">
        <v>317</v>
      </c>
      <c r="C25" s="6" t="s">
        <v>353</v>
      </c>
      <c r="D25" s="6" t="s">
        <v>59</v>
      </c>
      <c r="E25" s="6"/>
      <c r="F25" s="6"/>
      <c r="G25" s="8">
        <v>948208.76</v>
      </c>
      <c r="H25" s="8">
        <v>879032</v>
      </c>
      <c r="I25" s="8">
        <v>922984</v>
      </c>
      <c r="J25" s="8" t="s">
        <v>306</v>
      </c>
    </row>
    <row r="26" spans="1:10" x14ac:dyDescent="0.15">
      <c r="A26" s="6" t="s">
        <v>354</v>
      </c>
      <c r="B26" s="7" t="s">
        <v>320</v>
      </c>
      <c r="C26" s="6" t="s">
        <v>355</v>
      </c>
      <c r="D26" s="6" t="s">
        <v>59</v>
      </c>
      <c r="E26" s="6"/>
      <c r="F26" s="6"/>
      <c r="G26" s="8">
        <v>0</v>
      </c>
      <c r="H26" s="8">
        <v>0</v>
      </c>
      <c r="I26" s="8">
        <v>0</v>
      </c>
      <c r="J26" s="8" t="s">
        <v>306</v>
      </c>
    </row>
    <row r="27" spans="1:10" ht="42" x14ac:dyDescent="0.15">
      <c r="A27" s="6" t="s">
        <v>356</v>
      </c>
      <c r="B27" s="7" t="s">
        <v>357</v>
      </c>
      <c r="C27" s="6" t="s">
        <v>358</v>
      </c>
      <c r="D27" s="6" t="s">
        <v>59</v>
      </c>
      <c r="E27" s="6"/>
      <c r="F27" s="6"/>
      <c r="G27" s="8">
        <f>G28+G29+G30</f>
        <v>3292405.79</v>
      </c>
      <c r="H27" s="8">
        <f>H28+H29+H30</f>
        <v>1986066.21</v>
      </c>
      <c r="I27" s="8">
        <f>I28+I29+I30</f>
        <v>1665555.12</v>
      </c>
      <c r="J27" s="8" t="s">
        <v>306</v>
      </c>
    </row>
    <row r="28" spans="1:10" x14ac:dyDescent="0.15">
      <c r="A28" s="6" t="s">
        <v>359</v>
      </c>
      <c r="B28" s="7" t="s">
        <v>360</v>
      </c>
      <c r="C28" s="6" t="s">
        <v>361</v>
      </c>
      <c r="D28" s="6" t="s">
        <v>362</v>
      </c>
      <c r="E28" s="6"/>
      <c r="F28" s="6"/>
      <c r="G28" s="8">
        <v>3292405.79</v>
      </c>
      <c r="H28" s="8">
        <v>0</v>
      </c>
      <c r="I28" s="8">
        <v>0</v>
      </c>
      <c r="J28" s="8" t="s">
        <v>306</v>
      </c>
    </row>
    <row r="29" spans="1:10" x14ac:dyDescent="0.15">
      <c r="A29" s="6" t="s">
        <v>363</v>
      </c>
      <c r="B29" s="7" t="s">
        <v>360</v>
      </c>
      <c r="C29" s="6" t="s">
        <v>364</v>
      </c>
      <c r="D29" s="6" t="s">
        <v>365</v>
      </c>
      <c r="E29" s="6"/>
      <c r="F29" s="6"/>
      <c r="G29" s="8">
        <v>0</v>
      </c>
      <c r="H29" s="8">
        <v>1986066.21</v>
      </c>
      <c r="I29" s="8">
        <v>0</v>
      </c>
      <c r="J29" s="8" t="s">
        <v>306</v>
      </c>
    </row>
    <row r="30" spans="1:10" x14ac:dyDescent="0.15">
      <c r="A30" s="6" t="s">
        <v>366</v>
      </c>
      <c r="B30" s="7" t="s">
        <v>360</v>
      </c>
      <c r="C30" s="6" t="s">
        <v>367</v>
      </c>
      <c r="D30" s="6" t="s">
        <v>368</v>
      </c>
      <c r="E30" s="6"/>
      <c r="F30" s="6"/>
      <c r="G30" s="8">
        <v>0</v>
      </c>
      <c r="H30" s="8">
        <v>0</v>
      </c>
      <c r="I30" s="8">
        <v>1665555.12</v>
      </c>
      <c r="J30" s="8" t="s">
        <v>306</v>
      </c>
    </row>
    <row r="31" spans="1:10" ht="42" x14ac:dyDescent="0.15">
      <c r="A31" s="6" t="s">
        <v>369</v>
      </c>
      <c r="B31" s="7" t="s">
        <v>370</v>
      </c>
      <c r="C31" s="6" t="s">
        <v>371</v>
      </c>
      <c r="D31" s="6" t="s">
        <v>59</v>
      </c>
      <c r="E31" s="6"/>
      <c r="F31" s="6"/>
      <c r="G31" s="8">
        <f>G32+G33+G34</f>
        <v>0</v>
      </c>
      <c r="H31" s="8">
        <f>H32+H33+H34</f>
        <v>0</v>
      </c>
      <c r="I31" s="8">
        <f>I32+I33+I34</f>
        <v>0</v>
      </c>
      <c r="J31" s="8" t="s">
        <v>306</v>
      </c>
    </row>
    <row r="32" spans="1:10" x14ac:dyDescent="0.15">
      <c r="A32" s="6" t="s">
        <v>372</v>
      </c>
      <c r="B32" s="7" t="s">
        <v>360</v>
      </c>
      <c r="C32" s="6" t="s">
        <v>373</v>
      </c>
      <c r="D32" s="6" t="s">
        <v>362</v>
      </c>
      <c r="E32" s="6"/>
      <c r="F32" s="6"/>
      <c r="G32" s="8">
        <v>0</v>
      </c>
      <c r="H32" s="8">
        <v>0</v>
      </c>
      <c r="I32" s="8">
        <v>0</v>
      </c>
      <c r="J32" s="8" t="s">
        <v>306</v>
      </c>
    </row>
    <row r="33" spans="1:10" x14ac:dyDescent="0.15">
      <c r="A33" s="6" t="s">
        <v>374</v>
      </c>
      <c r="B33" s="7" t="s">
        <v>360</v>
      </c>
      <c r="C33" s="6" t="s">
        <v>375</v>
      </c>
      <c r="D33" s="6" t="s">
        <v>365</v>
      </c>
      <c r="E33" s="6"/>
      <c r="F33" s="6"/>
      <c r="G33" s="8">
        <v>0</v>
      </c>
      <c r="H33" s="8">
        <v>0</v>
      </c>
      <c r="I33" s="8">
        <v>0</v>
      </c>
      <c r="J33" s="8" t="s">
        <v>306</v>
      </c>
    </row>
    <row r="34" spans="1:10" x14ac:dyDescent="0.15">
      <c r="A34" s="6" t="s">
        <v>376</v>
      </c>
      <c r="B34" s="7" t="s">
        <v>360</v>
      </c>
      <c r="C34" s="6" t="s">
        <v>377</v>
      </c>
      <c r="D34" s="6" t="s">
        <v>368</v>
      </c>
      <c r="E34" s="6"/>
      <c r="F34" s="6"/>
      <c r="G34" s="8">
        <v>0</v>
      </c>
      <c r="H34" s="8">
        <v>0</v>
      </c>
      <c r="I34" s="8">
        <v>0</v>
      </c>
      <c r="J34" s="8" t="s">
        <v>306</v>
      </c>
    </row>
    <row r="35" spans="1:10" ht="15" customHeight="1" x14ac:dyDescent="0.15"/>
    <row r="36" spans="1:10" ht="39.950000000000003" customHeight="1" x14ac:dyDescent="0.15">
      <c r="A36" s="21" t="s">
        <v>378</v>
      </c>
      <c r="B36" s="21"/>
      <c r="C36" s="12"/>
      <c r="D36" s="12"/>
      <c r="E36" s="10"/>
      <c r="F36" s="12"/>
      <c r="G36" s="12"/>
    </row>
    <row r="37" spans="1:10" ht="20.100000000000001" customHeight="1" x14ac:dyDescent="0.15">
      <c r="C37" s="14" t="s">
        <v>379</v>
      </c>
      <c r="D37" s="14"/>
      <c r="E37" s="2" t="s">
        <v>6</v>
      </c>
      <c r="F37" s="14" t="s">
        <v>7</v>
      </c>
      <c r="G37" s="14"/>
    </row>
    <row r="38" spans="1:10" ht="15" customHeight="1" x14ac:dyDescent="0.15"/>
    <row r="39" spans="1:10" ht="39.950000000000003" customHeight="1" x14ac:dyDescent="0.15">
      <c r="A39" s="21" t="s">
        <v>380</v>
      </c>
      <c r="B39" s="21"/>
      <c r="C39" s="12"/>
      <c r="D39" s="12"/>
      <c r="E39" s="10"/>
      <c r="F39" s="12"/>
      <c r="G39" s="12"/>
    </row>
    <row r="40" spans="1:10" ht="20.100000000000001" customHeight="1" x14ac:dyDescent="0.15">
      <c r="C40" s="14" t="s">
        <v>379</v>
      </c>
      <c r="D40" s="14"/>
      <c r="E40" s="2" t="s">
        <v>381</v>
      </c>
      <c r="F40" s="14" t="s">
        <v>382</v>
      </c>
      <c r="G40" s="14"/>
    </row>
    <row r="41" spans="1:10" ht="20.100000000000001" customHeight="1" x14ac:dyDescent="0.15">
      <c r="A41" s="14" t="s">
        <v>383</v>
      </c>
      <c r="B41" s="14"/>
    </row>
    <row r="42" spans="1:10" ht="15" customHeight="1" x14ac:dyDescent="0.15"/>
    <row r="43" spans="1:10" ht="20.100000000000001" customHeight="1" x14ac:dyDescent="0.15">
      <c r="A43" s="22" t="s">
        <v>384</v>
      </c>
      <c r="B43" s="22"/>
      <c r="C43" s="22"/>
      <c r="D43" s="22"/>
      <c r="E43" s="22"/>
    </row>
    <row r="44" spans="1:10" ht="39.950000000000003" customHeight="1" x14ac:dyDescent="0.15">
      <c r="A44" s="12" t="s">
        <v>1</v>
      </c>
      <c r="B44" s="12"/>
      <c r="C44" s="12"/>
      <c r="D44" s="12"/>
      <c r="E44" s="12"/>
    </row>
    <row r="45" spans="1:10" ht="20.100000000000001" customHeight="1" x14ac:dyDescent="0.15">
      <c r="A45" s="14" t="s">
        <v>385</v>
      </c>
      <c r="B45" s="14"/>
      <c r="C45" s="14"/>
      <c r="D45" s="14"/>
      <c r="E45" s="14"/>
    </row>
    <row r="46" spans="1:10" ht="15" customHeight="1" x14ac:dyDescent="0.15"/>
    <row r="47" spans="1:10" ht="39.950000000000003" customHeight="1" x14ac:dyDescent="0.15">
      <c r="A47" s="12"/>
      <c r="B47" s="12"/>
      <c r="C47" s="12" t="s">
        <v>386</v>
      </c>
      <c r="D47" s="12"/>
      <c r="E47" s="12"/>
    </row>
    <row r="48" spans="1:10" ht="20.100000000000001" customHeight="1" x14ac:dyDescent="0.15">
      <c r="A48" s="14" t="s">
        <v>6</v>
      </c>
      <c r="B48" s="14"/>
      <c r="C48" s="14" t="s">
        <v>7</v>
      </c>
      <c r="D48" s="14"/>
      <c r="E48" s="14"/>
    </row>
    <row r="49" spans="1:2" ht="20.100000000000001" customHeight="1" x14ac:dyDescent="0.15">
      <c r="A49" s="14" t="s">
        <v>383</v>
      </c>
      <c r="B49" s="14"/>
    </row>
    <row r="50" spans="1:2" ht="20.100000000000001" customHeight="1" x14ac:dyDescent="0.15">
      <c r="A50" s="4" t="s">
        <v>387</v>
      </c>
    </row>
  </sheetData>
  <sheetProtection password="D693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4"/>
  <sheetViews>
    <sheetView workbookViewId="0"/>
  </sheetViews>
  <sheetFormatPr defaultRowHeight="10.5" x14ac:dyDescent="0.1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 x14ac:dyDescent="0.15"/>
    <row r="2" spans="1:10" ht="24.95" customHeight="1" x14ac:dyDescent="0.15">
      <c r="A2" s="23" t="s">
        <v>388</v>
      </c>
      <c r="B2" s="23"/>
      <c r="C2" s="24" t="s">
        <v>130</v>
      </c>
      <c r="D2" s="24"/>
      <c r="E2" s="24"/>
      <c r="F2" s="24"/>
      <c r="G2" s="24"/>
      <c r="H2" s="24"/>
      <c r="I2" s="24"/>
      <c r="J2" s="24"/>
    </row>
    <row r="3" spans="1:10" ht="24.95" customHeight="1" x14ac:dyDescent="0.15">
      <c r="A3" s="23" t="s">
        <v>389</v>
      </c>
      <c r="B3" s="23"/>
      <c r="C3" s="24" t="s">
        <v>390</v>
      </c>
      <c r="D3" s="24"/>
      <c r="E3" s="24"/>
      <c r="F3" s="24"/>
      <c r="G3" s="24"/>
      <c r="H3" s="24"/>
      <c r="I3" s="24"/>
      <c r="J3" s="24"/>
    </row>
    <row r="4" spans="1:10" ht="24.95" customHeight="1" x14ac:dyDescent="0.15">
      <c r="A4" s="23" t="s">
        <v>391</v>
      </c>
      <c r="B4" s="23"/>
      <c r="C4" s="24" t="s">
        <v>362</v>
      </c>
      <c r="D4" s="24"/>
      <c r="E4" s="24"/>
      <c r="F4" s="24"/>
      <c r="G4" s="24"/>
      <c r="H4" s="24"/>
      <c r="I4" s="24"/>
      <c r="J4" s="24"/>
    </row>
    <row r="5" spans="1:10" ht="24.95" customHeight="1" x14ac:dyDescent="0.15">
      <c r="A5" s="14" t="s">
        <v>392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ht="24.95" customHeight="1" x14ac:dyDescent="0.15"/>
    <row r="7" spans="1:10" ht="50.1" customHeight="1" x14ac:dyDescent="0.15">
      <c r="A7" s="16" t="s">
        <v>296</v>
      </c>
      <c r="B7" s="16" t="s">
        <v>393</v>
      </c>
      <c r="C7" s="16" t="s">
        <v>394</v>
      </c>
      <c r="D7" s="16" t="s">
        <v>395</v>
      </c>
      <c r="E7" s="16"/>
      <c r="F7" s="16"/>
      <c r="G7" s="16"/>
      <c r="H7" s="16" t="s">
        <v>396</v>
      </c>
      <c r="I7" s="16" t="s">
        <v>397</v>
      </c>
      <c r="J7" s="16" t="s">
        <v>398</v>
      </c>
    </row>
    <row r="8" spans="1:10" ht="50.1" customHeight="1" x14ac:dyDescent="0.15">
      <c r="A8" s="16"/>
      <c r="B8" s="16"/>
      <c r="C8" s="16"/>
      <c r="D8" s="16" t="s">
        <v>399</v>
      </c>
      <c r="E8" s="16" t="s">
        <v>58</v>
      </c>
      <c r="F8" s="16"/>
      <c r="G8" s="16"/>
      <c r="H8" s="16"/>
      <c r="I8" s="16"/>
      <c r="J8" s="16"/>
    </row>
    <row r="9" spans="1:10" ht="50.1" customHeight="1" x14ac:dyDescent="0.15">
      <c r="A9" s="16"/>
      <c r="B9" s="16"/>
      <c r="C9" s="16"/>
      <c r="D9" s="16"/>
      <c r="E9" s="6" t="s">
        <v>400</v>
      </c>
      <c r="F9" s="6" t="s">
        <v>401</v>
      </c>
      <c r="G9" s="6" t="s">
        <v>402</v>
      </c>
      <c r="H9" s="16"/>
      <c r="I9" s="16"/>
      <c r="J9" s="16"/>
    </row>
    <row r="10" spans="1:10" ht="24.95" customHeight="1" x14ac:dyDescent="0.15">
      <c r="A10" s="6" t="s">
        <v>303</v>
      </c>
      <c r="B10" s="6" t="s">
        <v>403</v>
      </c>
      <c r="C10" s="6" t="s">
        <v>404</v>
      </c>
      <c r="D10" s="6" t="s">
        <v>405</v>
      </c>
      <c r="E10" s="6" t="s">
        <v>406</v>
      </c>
      <c r="F10" s="6" t="s">
        <v>407</v>
      </c>
      <c r="G10" s="6" t="s">
        <v>408</v>
      </c>
      <c r="H10" s="6" t="s">
        <v>409</v>
      </c>
      <c r="I10" s="6" t="s">
        <v>410</v>
      </c>
      <c r="J10" s="6" t="s">
        <v>411</v>
      </c>
    </row>
    <row r="11" spans="1:10" x14ac:dyDescent="0.15">
      <c r="A11" s="6" t="s">
        <v>412</v>
      </c>
      <c r="B11" s="7" t="s">
        <v>413</v>
      </c>
      <c r="C11" s="8">
        <v>1</v>
      </c>
      <c r="D11" s="8">
        <v>6229.6466700000001</v>
      </c>
      <c r="E11" s="8">
        <v>0</v>
      </c>
      <c r="F11" s="8">
        <v>0</v>
      </c>
      <c r="G11" s="8">
        <v>6229.6466700000001</v>
      </c>
      <c r="H11" s="8"/>
      <c r="I11" s="8">
        <v>1</v>
      </c>
      <c r="J11" s="8">
        <v>74755.759999999995</v>
      </c>
    </row>
    <row r="12" spans="1:10" ht="24.95" customHeight="1" x14ac:dyDescent="0.15">
      <c r="A12" s="25" t="s">
        <v>414</v>
      </c>
      <c r="B12" s="25"/>
      <c r="C12" s="11" t="s">
        <v>306</v>
      </c>
      <c r="D12" s="11">
        <f>SUBTOTAL(9,D11:D11)</f>
        <v>6229.6466700000001</v>
      </c>
      <c r="E12" s="11" t="s">
        <v>306</v>
      </c>
      <c r="F12" s="11" t="s">
        <v>306</v>
      </c>
      <c r="G12" s="11" t="s">
        <v>306</v>
      </c>
      <c r="H12" s="11" t="s">
        <v>306</v>
      </c>
      <c r="I12" s="11" t="s">
        <v>306</v>
      </c>
      <c r="J12" s="11">
        <f>SUBTOTAL(9,J11:J11)</f>
        <v>74755.759999999995</v>
      </c>
    </row>
    <row r="13" spans="1:10" ht="24.95" customHeight="1" x14ac:dyDescent="0.15"/>
    <row r="14" spans="1:10" ht="24.95" customHeight="1" x14ac:dyDescent="0.15">
      <c r="A14" s="23" t="s">
        <v>388</v>
      </c>
      <c r="B14" s="23"/>
      <c r="C14" s="24" t="s">
        <v>130</v>
      </c>
      <c r="D14" s="24"/>
      <c r="E14" s="24"/>
      <c r="F14" s="24"/>
      <c r="G14" s="24"/>
      <c r="H14" s="24"/>
      <c r="I14" s="24"/>
      <c r="J14" s="24"/>
    </row>
    <row r="15" spans="1:10" ht="24.95" customHeight="1" x14ac:dyDescent="0.15">
      <c r="A15" s="23" t="s">
        <v>389</v>
      </c>
      <c r="B15" s="23"/>
      <c r="C15" s="24" t="s">
        <v>415</v>
      </c>
      <c r="D15" s="24"/>
      <c r="E15" s="24"/>
      <c r="F15" s="24"/>
      <c r="G15" s="24"/>
      <c r="H15" s="24"/>
      <c r="I15" s="24"/>
      <c r="J15" s="24"/>
    </row>
    <row r="16" spans="1:10" ht="24.95" customHeight="1" x14ac:dyDescent="0.15">
      <c r="A16" s="23" t="s">
        <v>391</v>
      </c>
      <c r="B16" s="23"/>
      <c r="C16" s="24" t="s">
        <v>362</v>
      </c>
      <c r="D16" s="24"/>
      <c r="E16" s="24"/>
      <c r="F16" s="24"/>
      <c r="G16" s="24"/>
      <c r="H16" s="24"/>
      <c r="I16" s="24"/>
      <c r="J16" s="24"/>
    </row>
    <row r="17" spans="1:10" ht="24.95" customHeight="1" x14ac:dyDescent="0.15">
      <c r="A17" s="14" t="s">
        <v>392</v>
      </c>
      <c r="B17" s="14"/>
      <c r="C17" s="14"/>
      <c r="D17" s="14"/>
      <c r="E17" s="14"/>
      <c r="F17" s="14"/>
      <c r="G17" s="14"/>
      <c r="H17" s="14"/>
      <c r="I17" s="14"/>
      <c r="J17" s="14"/>
    </row>
    <row r="18" spans="1:10" ht="24.95" customHeight="1" x14ac:dyDescent="0.15"/>
    <row r="19" spans="1:10" ht="50.1" customHeight="1" x14ac:dyDescent="0.15">
      <c r="A19" s="16" t="s">
        <v>296</v>
      </c>
      <c r="B19" s="16" t="s">
        <v>393</v>
      </c>
      <c r="C19" s="16" t="s">
        <v>394</v>
      </c>
      <c r="D19" s="16" t="s">
        <v>395</v>
      </c>
      <c r="E19" s="16"/>
      <c r="F19" s="16"/>
      <c r="G19" s="16"/>
      <c r="H19" s="16" t="s">
        <v>396</v>
      </c>
      <c r="I19" s="16" t="s">
        <v>397</v>
      </c>
      <c r="J19" s="16" t="s">
        <v>398</v>
      </c>
    </row>
    <row r="20" spans="1:10" ht="50.1" customHeight="1" x14ac:dyDescent="0.15">
      <c r="A20" s="16"/>
      <c r="B20" s="16"/>
      <c r="C20" s="16"/>
      <c r="D20" s="16" t="s">
        <v>399</v>
      </c>
      <c r="E20" s="16" t="s">
        <v>58</v>
      </c>
      <c r="F20" s="16"/>
      <c r="G20" s="16"/>
      <c r="H20" s="16"/>
      <c r="I20" s="16"/>
      <c r="J20" s="16"/>
    </row>
    <row r="21" spans="1:10" ht="50.1" customHeight="1" x14ac:dyDescent="0.15">
      <c r="A21" s="16"/>
      <c r="B21" s="16"/>
      <c r="C21" s="16"/>
      <c r="D21" s="16"/>
      <c r="E21" s="6" t="s">
        <v>400</v>
      </c>
      <c r="F21" s="6" t="s">
        <v>401</v>
      </c>
      <c r="G21" s="6" t="s">
        <v>402</v>
      </c>
      <c r="H21" s="16"/>
      <c r="I21" s="16"/>
      <c r="J21" s="16"/>
    </row>
    <row r="22" spans="1:10" ht="24.95" customHeight="1" x14ac:dyDescent="0.15">
      <c r="A22" s="6" t="s">
        <v>303</v>
      </c>
      <c r="B22" s="6" t="s">
        <v>403</v>
      </c>
      <c r="C22" s="6" t="s">
        <v>404</v>
      </c>
      <c r="D22" s="6" t="s">
        <v>405</v>
      </c>
      <c r="E22" s="6" t="s">
        <v>406</v>
      </c>
      <c r="F22" s="6" t="s">
        <v>407</v>
      </c>
      <c r="G22" s="6" t="s">
        <v>408</v>
      </c>
      <c r="H22" s="6" t="s">
        <v>409</v>
      </c>
      <c r="I22" s="6" t="s">
        <v>410</v>
      </c>
      <c r="J22" s="6" t="s">
        <v>411</v>
      </c>
    </row>
    <row r="23" spans="1:10" ht="21" x14ac:dyDescent="0.15">
      <c r="A23" s="6" t="s">
        <v>303</v>
      </c>
      <c r="B23" s="7" t="s">
        <v>416</v>
      </c>
      <c r="C23" s="8">
        <v>1</v>
      </c>
      <c r="D23" s="8">
        <v>76877.813330000004</v>
      </c>
      <c r="E23" s="8">
        <v>64593.54</v>
      </c>
      <c r="F23" s="8">
        <v>0</v>
      </c>
      <c r="G23" s="8">
        <v>12284.27333</v>
      </c>
      <c r="H23" s="8">
        <v>1</v>
      </c>
      <c r="I23" s="8">
        <v>1</v>
      </c>
      <c r="J23" s="8">
        <v>931759.1</v>
      </c>
    </row>
    <row r="24" spans="1:10" ht="21" x14ac:dyDescent="0.15">
      <c r="A24" s="6" t="s">
        <v>403</v>
      </c>
      <c r="B24" s="7" t="s">
        <v>417</v>
      </c>
      <c r="C24" s="8">
        <v>1</v>
      </c>
      <c r="D24" s="8">
        <v>69144.45</v>
      </c>
      <c r="E24" s="8">
        <v>58134.19</v>
      </c>
      <c r="F24" s="8">
        <v>0</v>
      </c>
      <c r="G24" s="8">
        <v>11010.26</v>
      </c>
      <c r="H24" s="8">
        <v>1</v>
      </c>
      <c r="I24" s="8">
        <v>1</v>
      </c>
      <c r="J24" s="8">
        <v>838030.73</v>
      </c>
    </row>
    <row r="25" spans="1:10" ht="31.5" x14ac:dyDescent="0.15">
      <c r="A25" s="6" t="s">
        <v>404</v>
      </c>
      <c r="B25" s="7" t="s">
        <v>418</v>
      </c>
      <c r="C25" s="8">
        <v>1</v>
      </c>
      <c r="D25" s="8">
        <v>67015.8</v>
      </c>
      <c r="E25" s="8">
        <v>57840.58</v>
      </c>
      <c r="F25" s="8">
        <v>0</v>
      </c>
      <c r="G25" s="8">
        <v>9175.2199999999993</v>
      </c>
      <c r="H25" s="8">
        <v>5</v>
      </c>
      <c r="I25" s="8">
        <v>1</v>
      </c>
      <c r="J25" s="8">
        <v>844399.08</v>
      </c>
    </row>
    <row r="26" spans="1:10" ht="31.5" x14ac:dyDescent="0.15">
      <c r="A26" s="6" t="s">
        <v>405</v>
      </c>
      <c r="B26" s="7" t="s">
        <v>419</v>
      </c>
      <c r="C26" s="8">
        <v>1</v>
      </c>
      <c r="D26" s="8">
        <v>67015.8</v>
      </c>
      <c r="E26" s="8">
        <v>57840.58</v>
      </c>
      <c r="F26" s="8">
        <v>0</v>
      </c>
      <c r="G26" s="8">
        <v>9175.2199999999993</v>
      </c>
      <c r="H26" s="8">
        <v>5</v>
      </c>
      <c r="I26" s="8">
        <v>1</v>
      </c>
      <c r="J26" s="8">
        <v>844399.08</v>
      </c>
    </row>
    <row r="27" spans="1:10" ht="21" x14ac:dyDescent="0.15">
      <c r="A27" s="6" t="s">
        <v>408</v>
      </c>
      <c r="B27" s="7" t="s">
        <v>420</v>
      </c>
      <c r="C27" s="8">
        <v>1</v>
      </c>
      <c r="D27" s="8">
        <v>69144.45</v>
      </c>
      <c r="E27" s="8">
        <v>58134.19</v>
      </c>
      <c r="F27" s="8">
        <v>0</v>
      </c>
      <c r="G27" s="8">
        <v>11010.26</v>
      </c>
      <c r="H27" s="8">
        <v>5</v>
      </c>
      <c r="I27" s="8">
        <v>1</v>
      </c>
      <c r="J27" s="8">
        <v>871220.07</v>
      </c>
    </row>
    <row r="28" spans="1:10" ht="21" x14ac:dyDescent="0.15">
      <c r="A28" s="6" t="s">
        <v>409</v>
      </c>
      <c r="B28" s="7" t="s">
        <v>421</v>
      </c>
      <c r="C28" s="8">
        <v>1</v>
      </c>
      <c r="D28" s="8">
        <v>61784.99</v>
      </c>
      <c r="E28" s="8">
        <v>53325.93</v>
      </c>
      <c r="F28" s="8">
        <v>0</v>
      </c>
      <c r="G28" s="8">
        <v>8459.06</v>
      </c>
      <c r="H28" s="8">
        <v>5</v>
      </c>
      <c r="I28" s="8">
        <v>1</v>
      </c>
      <c r="J28" s="8">
        <v>778490.87</v>
      </c>
    </row>
    <row r="29" spans="1:10" ht="21" x14ac:dyDescent="0.15">
      <c r="A29" s="6" t="s">
        <v>410</v>
      </c>
      <c r="B29" s="7" t="s">
        <v>422</v>
      </c>
      <c r="C29" s="8">
        <v>1</v>
      </c>
      <c r="D29" s="8">
        <v>61784.99</v>
      </c>
      <c r="E29" s="8">
        <v>53325.93</v>
      </c>
      <c r="F29" s="8">
        <v>0</v>
      </c>
      <c r="G29" s="8">
        <v>8459.06</v>
      </c>
      <c r="H29" s="8">
        <v>5</v>
      </c>
      <c r="I29" s="8">
        <v>1</v>
      </c>
      <c r="J29" s="8">
        <v>778490.87</v>
      </c>
    </row>
    <row r="30" spans="1:10" ht="21" x14ac:dyDescent="0.15">
      <c r="A30" s="6" t="s">
        <v>411</v>
      </c>
      <c r="B30" s="7" t="s">
        <v>423</v>
      </c>
      <c r="C30" s="8">
        <v>1</v>
      </c>
      <c r="D30" s="8">
        <v>75535.460000000006</v>
      </c>
      <c r="E30" s="8">
        <v>63507.519999999997</v>
      </c>
      <c r="F30" s="8">
        <v>0</v>
      </c>
      <c r="G30" s="8">
        <v>12027.94</v>
      </c>
      <c r="H30" s="8">
        <v>5</v>
      </c>
      <c r="I30" s="8">
        <v>1</v>
      </c>
      <c r="J30" s="8">
        <v>951746.8</v>
      </c>
    </row>
    <row r="31" spans="1:10" ht="21" x14ac:dyDescent="0.15">
      <c r="A31" s="6" t="s">
        <v>424</v>
      </c>
      <c r="B31" s="7" t="s">
        <v>425</v>
      </c>
      <c r="C31" s="8">
        <v>1</v>
      </c>
      <c r="D31" s="8">
        <v>75535.460000000006</v>
      </c>
      <c r="E31" s="8">
        <v>63507.519999999997</v>
      </c>
      <c r="F31" s="8">
        <v>0</v>
      </c>
      <c r="G31" s="8">
        <v>12027.94</v>
      </c>
      <c r="H31" s="8">
        <v>5</v>
      </c>
      <c r="I31" s="8">
        <v>1</v>
      </c>
      <c r="J31" s="8">
        <v>951746.8</v>
      </c>
    </row>
    <row r="32" spans="1:10" x14ac:dyDescent="0.15">
      <c r="A32" s="6" t="s">
        <v>426</v>
      </c>
      <c r="B32" s="7" t="s">
        <v>427</v>
      </c>
      <c r="C32" s="8">
        <v>1</v>
      </c>
      <c r="D32" s="8">
        <v>54223.88</v>
      </c>
      <c r="E32" s="8">
        <v>45589.5</v>
      </c>
      <c r="F32" s="8">
        <v>0</v>
      </c>
      <c r="G32" s="8">
        <v>8634.3799999999992</v>
      </c>
      <c r="H32" s="8">
        <v>5</v>
      </c>
      <c r="I32" s="8">
        <v>1</v>
      </c>
      <c r="J32" s="8">
        <v>683220.89</v>
      </c>
    </row>
    <row r="33" spans="1:10" ht="21" x14ac:dyDescent="0.15">
      <c r="A33" s="6" t="s">
        <v>428</v>
      </c>
      <c r="B33" s="7" t="s">
        <v>429</v>
      </c>
      <c r="C33" s="8">
        <v>1</v>
      </c>
      <c r="D33" s="8">
        <v>67889.94</v>
      </c>
      <c r="E33" s="8">
        <v>57079.44</v>
      </c>
      <c r="F33" s="8">
        <v>0</v>
      </c>
      <c r="G33" s="8">
        <v>10810.5</v>
      </c>
      <c r="H33" s="8">
        <v>5</v>
      </c>
      <c r="I33" s="8">
        <v>1</v>
      </c>
      <c r="J33" s="8">
        <v>855413.24</v>
      </c>
    </row>
    <row r="34" spans="1:10" x14ac:dyDescent="0.15">
      <c r="A34" s="6" t="s">
        <v>430</v>
      </c>
      <c r="B34" s="7" t="s">
        <v>431</v>
      </c>
      <c r="C34" s="8">
        <v>1</v>
      </c>
      <c r="D34" s="8">
        <v>33637.97</v>
      </c>
      <c r="E34" s="8">
        <v>33637.97</v>
      </c>
      <c r="F34" s="8">
        <v>0</v>
      </c>
      <c r="G34" s="8">
        <v>0</v>
      </c>
      <c r="H34" s="8"/>
      <c r="I34" s="8">
        <v>1</v>
      </c>
      <c r="J34" s="8">
        <v>403655.64</v>
      </c>
    </row>
    <row r="35" spans="1:10" ht="21" x14ac:dyDescent="0.15">
      <c r="A35" s="6" t="s">
        <v>432</v>
      </c>
      <c r="B35" s="7" t="s">
        <v>433</v>
      </c>
      <c r="C35" s="8">
        <v>1</v>
      </c>
      <c r="D35" s="8">
        <v>45027.6</v>
      </c>
      <c r="E35" s="8">
        <v>37857.599999999999</v>
      </c>
      <c r="F35" s="8">
        <v>0</v>
      </c>
      <c r="G35" s="8">
        <v>7170</v>
      </c>
      <c r="H35" s="8">
        <v>5</v>
      </c>
      <c r="I35" s="8">
        <v>1</v>
      </c>
      <c r="J35" s="8">
        <v>567347.76</v>
      </c>
    </row>
    <row r="36" spans="1:10" ht="21" x14ac:dyDescent="0.15">
      <c r="A36" s="6" t="s">
        <v>434</v>
      </c>
      <c r="B36" s="7" t="s">
        <v>435</v>
      </c>
      <c r="C36" s="8">
        <v>1</v>
      </c>
      <c r="D36" s="8">
        <v>37244.33</v>
      </c>
      <c r="E36" s="8">
        <v>31313.7</v>
      </c>
      <c r="F36" s="8">
        <v>0</v>
      </c>
      <c r="G36" s="8">
        <v>5930.63</v>
      </c>
      <c r="H36" s="8">
        <v>5</v>
      </c>
      <c r="I36" s="8">
        <v>1</v>
      </c>
      <c r="J36" s="8">
        <v>469278.56</v>
      </c>
    </row>
    <row r="37" spans="1:10" ht="21" x14ac:dyDescent="0.15">
      <c r="A37" s="6" t="s">
        <v>436</v>
      </c>
      <c r="B37" s="7" t="s">
        <v>437</v>
      </c>
      <c r="C37" s="8">
        <v>0.5</v>
      </c>
      <c r="D37" s="8">
        <v>36901.599999999999</v>
      </c>
      <c r="E37" s="8">
        <v>36901.599999999999</v>
      </c>
      <c r="F37" s="8">
        <v>0</v>
      </c>
      <c r="G37" s="8">
        <v>0</v>
      </c>
      <c r="H37" s="8"/>
      <c r="I37" s="8">
        <v>1</v>
      </c>
      <c r="J37" s="8">
        <v>221409.6</v>
      </c>
    </row>
    <row r="38" spans="1:10" ht="21" x14ac:dyDescent="0.15">
      <c r="A38" s="6" t="s">
        <v>438</v>
      </c>
      <c r="B38" s="7" t="s">
        <v>439</v>
      </c>
      <c r="C38" s="8">
        <v>3</v>
      </c>
      <c r="D38" s="8">
        <v>45027.6</v>
      </c>
      <c r="E38" s="8">
        <v>37857.599999999999</v>
      </c>
      <c r="F38" s="8">
        <v>0</v>
      </c>
      <c r="G38" s="8">
        <v>7170</v>
      </c>
      <c r="H38" s="8">
        <v>5</v>
      </c>
      <c r="I38" s="8">
        <v>1</v>
      </c>
      <c r="J38" s="8">
        <v>1702043.28</v>
      </c>
    </row>
    <row r="39" spans="1:10" ht="21" x14ac:dyDescent="0.15">
      <c r="A39" s="6" t="s">
        <v>440</v>
      </c>
      <c r="B39" s="7" t="s">
        <v>439</v>
      </c>
      <c r="C39" s="8">
        <v>1</v>
      </c>
      <c r="D39" s="8">
        <v>43641.4</v>
      </c>
      <c r="E39" s="8">
        <v>37666.400000000001</v>
      </c>
      <c r="F39" s="8">
        <v>0</v>
      </c>
      <c r="G39" s="8">
        <v>5975</v>
      </c>
      <c r="H39" s="8">
        <v>5</v>
      </c>
      <c r="I39" s="8">
        <v>1</v>
      </c>
      <c r="J39" s="8">
        <v>549881.64</v>
      </c>
    </row>
    <row r="40" spans="1:10" ht="21" x14ac:dyDescent="0.15">
      <c r="A40" s="6" t="s">
        <v>441</v>
      </c>
      <c r="B40" s="7" t="s">
        <v>442</v>
      </c>
      <c r="C40" s="8">
        <v>1.5</v>
      </c>
      <c r="D40" s="8">
        <v>33637.97</v>
      </c>
      <c r="E40" s="8">
        <v>33637.97</v>
      </c>
      <c r="F40" s="8">
        <v>0</v>
      </c>
      <c r="G40" s="8">
        <v>0</v>
      </c>
      <c r="H40" s="8"/>
      <c r="I40" s="8">
        <v>1</v>
      </c>
      <c r="J40" s="8">
        <v>605483.46</v>
      </c>
    </row>
    <row r="41" spans="1:10" ht="21" x14ac:dyDescent="0.15">
      <c r="A41" s="6" t="s">
        <v>443</v>
      </c>
      <c r="B41" s="7" t="s">
        <v>437</v>
      </c>
      <c r="C41" s="8">
        <v>1</v>
      </c>
      <c r="D41" s="8">
        <v>43641.4</v>
      </c>
      <c r="E41" s="8">
        <v>37666.400000000001</v>
      </c>
      <c r="F41" s="8">
        <v>0</v>
      </c>
      <c r="G41" s="8">
        <v>5975</v>
      </c>
      <c r="H41" s="8">
        <v>1</v>
      </c>
      <c r="I41" s="8">
        <v>1</v>
      </c>
      <c r="J41" s="8">
        <v>528933.77</v>
      </c>
    </row>
    <row r="42" spans="1:10" ht="21" x14ac:dyDescent="0.15">
      <c r="A42" s="6" t="s">
        <v>444</v>
      </c>
      <c r="B42" s="7" t="s">
        <v>445</v>
      </c>
      <c r="C42" s="8">
        <v>1.5</v>
      </c>
      <c r="D42" s="8">
        <v>41045.300000000003</v>
      </c>
      <c r="E42" s="8">
        <v>34509.42</v>
      </c>
      <c r="F42" s="8">
        <v>0</v>
      </c>
      <c r="G42" s="8">
        <v>6535.88</v>
      </c>
      <c r="H42" s="8">
        <v>3</v>
      </c>
      <c r="I42" s="8">
        <v>1</v>
      </c>
      <c r="J42" s="8">
        <v>760979.86</v>
      </c>
    </row>
    <row r="43" spans="1:10" ht="21" x14ac:dyDescent="0.15">
      <c r="A43" s="6" t="s">
        <v>446</v>
      </c>
      <c r="B43" s="7" t="s">
        <v>445</v>
      </c>
      <c r="C43" s="8">
        <v>0.5</v>
      </c>
      <c r="D43" s="8">
        <v>33637.97</v>
      </c>
      <c r="E43" s="8">
        <v>33637.97</v>
      </c>
      <c r="F43" s="8">
        <v>0</v>
      </c>
      <c r="G43" s="8">
        <v>0</v>
      </c>
      <c r="H43" s="8"/>
      <c r="I43" s="8">
        <v>1</v>
      </c>
      <c r="J43" s="8">
        <v>201827.82</v>
      </c>
    </row>
    <row r="44" spans="1:10" ht="21" x14ac:dyDescent="0.15">
      <c r="A44" s="6" t="s">
        <v>447</v>
      </c>
      <c r="B44" s="7" t="s">
        <v>448</v>
      </c>
      <c r="C44" s="8">
        <v>1</v>
      </c>
      <c r="D44" s="8">
        <v>36097.74</v>
      </c>
      <c r="E44" s="8">
        <v>31155.55</v>
      </c>
      <c r="F44" s="8">
        <v>0</v>
      </c>
      <c r="G44" s="8">
        <v>4942.1899999999996</v>
      </c>
      <c r="H44" s="8">
        <v>5</v>
      </c>
      <c r="I44" s="8">
        <v>1</v>
      </c>
      <c r="J44" s="8">
        <v>454831.52</v>
      </c>
    </row>
    <row r="45" spans="1:10" ht="21" x14ac:dyDescent="0.15">
      <c r="A45" s="6" t="s">
        <v>449</v>
      </c>
      <c r="B45" s="7" t="s">
        <v>450</v>
      </c>
      <c r="C45" s="8">
        <v>1</v>
      </c>
      <c r="D45" s="8">
        <v>36097.74</v>
      </c>
      <c r="E45" s="8">
        <v>31155.55</v>
      </c>
      <c r="F45" s="8">
        <v>0</v>
      </c>
      <c r="G45" s="8">
        <v>4942.1899999999996</v>
      </c>
      <c r="H45" s="8">
        <v>5</v>
      </c>
      <c r="I45" s="8">
        <v>1</v>
      </c>
      <c r="J45" s="8">
        <v>454831.52</v>
      </c>
    </row>
    <row r="46" spans="1:10" ht="21" x14ac:dyDescent="0.15">
      <c r="A46" s="6" t="s">
        <v>451</v>
      </c>
      <c r="B46" s="7" t="s">
        <v>452</v>
      </c>
      <c r="C46" s="8">
        <v>1</v>
      </c>
      <c r="D46" s="8">
        <v>30522.95</v>
      </c>
      <c r="E46" s="8">
        <v>30522.95</v>
      </c>
      <c r="F46" s="8">
        <v>0</v>
      </c>
      <c r="G46" s="8">
        <v>0</v>
      </c>
      <c r="H46" s="8">
        <v>5</v>
      </c>
      <c r="I46" s="8">
        <v>1</v>
      </c>
      <c r="J46" s="8">
        <v>384589.17</v>
      </c>
    </row>
    <row r="47" spans="1:10" ht="21" x14ac:dyDescent="0.15">
      <c r="A47" s="6" t="s">
        <v>453</v>
      </c>
      <c r="B47" s="7" t="s">
        <v>454</v>
      </c>
      <c r="C47" s="8">
        <v>0.5</v>
      </c>
      <c r="D47" s="8">
        <v>39781.69</v>
      </c>
      <c r="E47" s="8">
        <v>34335.129999999997</v>
      </c>
      <c r="F47" s="8">
        <v>0</v>
      </c>
      <c r="G47" s="8">
        <v>5446.56</v>
      </c>
      <c r="H47" s="8">
        <v>1</v>
      </c>
      <c r="I47" s="8">
        <v>1</v>
      </c>
      <c r="J47" s="8">
        <v>241077.04</v>
      </c>
    </row>
    <row r="48" spans="1:10" ht="21" x14ac:dyDescent="0.15">
      <c r="A48" s="6" t="s">
        <v>455</v>
      </c>
      <c r="B48" s="7" t="s">
        <v>456</v>
      </c>
      <c r="C48" s="8">
        <v>0.5</v>
      </c>
      <c r="D48" s="8">
        <v>39781.69</v>
      </c>
      <c r="E48" s="8">
        <v>34335.129999999997</v>
      </c>
      <c r="F48" s="8">
        <v>0</v>
      </c>
      <c r="G48" s="8">
        <v>5446.56</v>
      </c>
      <c r="H48" s="8">
        <v>1</v>
      </c>
      <c r="I48" s="8">
        <v>1</v>
      </c>
      <c r="J48" s="8">
        <v>241077.04</v>
      </c>
    </row>
    <row r="49" spans="1:10" ht="21" x14ac:dyDescent="0.15">
      <c r="A49" s="6" t="s">
        <v>457</v>
      </c>
      <c r="B49" s="7" t="s">
        <v>458</v>
      </c>
      <c r="C49" s="8">
        <v>1</v>
      </c>
      <c r="D49" s="8">
        <v>28669.77</v>
      </c>
      <c r="E49" s="8">
        <v>24104.52</v>
      </c>
      <c r="F49" s="8">
        <v>0</v>
      </c>
      <c r="G49" s="8">
        <v>4565.25</v>
      </c>
      <c r="H49" s="8">
        <v>5</v>
      </c>
      <c r="I49" s="8">
        <v>1</v>
      </c>
      <c r="J49" s="8">
        <v>361239.1</v>
      </c>
    </row>
    <row r="50" spans="1:10" ht="21" x14ac:dyDescent="0.15">
      <c r="A50" s="6" t="s">
        <v>459</v>
      </c>
      <c r="B50" s="7" t="s">
        <v>460</v>
      </c>
      <c r="C50" s="8">
        <v>1</v>
      </c>
      <c r="D50" s="8">
        <v>28669.77</v>
      </c>
      <c r="E50" s="8">
        <v>24104.52</v>
      </c>
      <c r="F50" s="8">
        <v>0</v>
      </c>
      <c r="G50" s="8">
        <v>4565.25</v>
      </c>
      <c r="H50" s="8">
        <v>5</v>
      </c>
      <c r="I50" s="8">
        <v>1</v>
      </c>
      <c r="J50" s="8">
        <v>361239.1</v>
      </c>
    </row>
    <row r="51" spans="1:10" ht="21" x14ac:dyDescent="0.15">
      <c r="A51" s="6" t="s">
        <v>461</v>
      </c>
      <c r="B51" s="7" t="s">
        <v>462</v>
      </c>
      <c r="C51" s="8">
        <v>0.5</v>
      </c>
      <c r="D51" s="8">
        <v>16260.25</v>
      </c>
      <c r="E51" s="8">
        <v>14154</v>
      </c>
      <c r="F51" s="8">
        <v>0</v>
      </c>
      <c r="G51" s="8">
        <v>2106.25</v>
      </c>
      <c r="H51" s="8">
        <v>1</v>
      </c>
      <c r="I51" s="8">
        <v>1</v>
      </c>
      <c r="J51" s="8">
        <v>98537.12</v>
      </c>
    </row>
    <row r="52" spans="1:10" ht="21" x14ac:dyDescent="0.15">
      <c r="A52" s="6" t="s">
        <v>463</v>
      </c>
      <c r="B52" s="7" t="s">
        <v>464</v>
      </c>
      <c r="C52" s="8">
        <v>0.5</v>
      </c>
      <c r="D52" s="8">
        <v>16260.25</v>
      </c>
      <c r="E52" s="8">
        <v>14154</v>
      </c>
      <c r="F52" s="8">
        <v>0</v>
      </c>
      <c r="G52" s="8">
        <v>2106.25</v>
      </c>
      <c r="H52" s="8">
        <v>1</v>
      </c>
      <c r="I52" s="8">
        <v>1</v>
      </c>
      <c r="J52" s="8">
        <v>98537.12</v>
      </c>
    </row>
    <row r="53" spans="1:10" x14ac:dyDescent="0.15">
      <c r="A53" s="6" t="s">
        <v>465</v>
      </c>
      <c r="B53" s="7" t="s">
        <v>466</v>
      </c>
      <c r="C53" s="8">
        <v>1</v>
      </c>
      <c r="D53" s="8">
        <v>17227.759999999998</v>
      </c>
      <c r="E53" s="8">
        <v>12946.08</v>
      </c>
      <c r="F53" s="8">
        <v>1969.88</v>
      </c>
      <c r="G53" s="8">
        <v>2311.8000000000002</v>
      </c>
      <c r="H53" s="8">
        <v>5</v>
      </c>
      <c r="I53" s="8">
        <v>1</v>
      </c>
      <c r="J53" s="8">
        <v>217069.78</v>
      </c>
    </row>
    <row r="54" spans="1:10" x14ac:dyDescent="0.15">
      <c r="A54" s="6" t="s">
        <v>467</v>
      </c>
      <c r="B54" s="7" t="s">
        <v>466</v>
      </c>
      <c r="C54" s="8">
        <v>1</v>
      </c>
      <c r="D54" s="8">
        <v>16842.46</v>
      </c>
      <c r="E54" s="8">
        <v>12946.08</v>
      </c>
      <c r="F54" s="8">
        <v>1969.88</v>
      </c>
      <c r="G54" s="8">
        <v>1926.5</v>
      </c>
      <c r="H54" s="8">
        <v>5</v>
      </c>
      <c r="I54" s="8">
        <v>1</v>
      </c>
      <c r="J54" s="8">
        <v>212215</v>
      </c>
    </row>
    <row r="55" spans="1:10" x14ac:dyDescent="0.15">
      <c r="A55" s="6" t="s">
        <v>468</v>
      </c>
      <c r="B55" s="7" t="s">
        <v>469</v>
      </c>
      <c r="C55" s="8">
        <v>2</v>
      </c>
      <c r="D55" s="8">
        <v>16842.46</v>
      </c>
      <c r="E55" s="8">
        <v>12946.08</v>
      </c>
      <c r="F55" s="8">
        <v>1969.88</v>
      </c>
      <c r="G55" s="8">
        <v>1926.5</v>
      </c>
      <c r="H55" s="8">
        <v>5</v>
      </c>
      <c r="I55" s="8">
        <v>1</v>
      </c>
      <c r="J55" s="8">
        <v>424429.99</v>
      </c>
    </row>
    <row r="56" spans="1:10" ht="21" x14ac:dyDescent="0.15">
      <c r="A56" s="6" t="s">
        <v>470</v>
      </c>
      <c r="B56" s="7" t="s">
        <v>437</v>
      </c>
      <c r="C56" s="8">
        <v>2</v>
      </c>
      <c r="D56" s="8">
        <v>45027.6</v>
      </c>
      <c r="E56" s="8">
        <v>37857.599999999999</v>
      </c>
      <c r="F56" s="8">
        <v>0</v>
      </c>
      <c r="G56" s="8">
        <v>7170</v>
      </c>
      <c r="H56" s="8">
        <v>3</v>
      </c>
      <c r="I56" s="8">
        <v>1</v>
      </c>
      <c r="J56" s="8">
        <v>1113082.27</v>
      </c>
    </row>
    <row r="57" spans="1:10" ht="21" x14ac:dyDescent="0.15">
      <c r="A57" s="6" t="s">
        <v>471</v>
      </c>
      <c r="B57" s="7" t="s">
        <v>472</v>
      </c>
      <c r="C57" s="8">
        <v>1</v>
      </c>
      <c r="D57" s="8">
        <v>36097.74</v>
      </c>
      <c r="E57" s="8">
        <v>31155.55</v>
      </c>
      <c r="F57" s="8">
        <v>0</v>
      </c>
      <c r="G57" s="8">
        <v>4942.1899999999996</v>
      </c>
      <c r="H57" s="8">
        <v>5</v>
      </c>
      <c r="I57" s="8">
        <v>1</v>
      </c>
      <c r="J57" s="8">
        <v>454831.52</v>
      </c>
    </row>
    <row r="58" spans="1:10" ht="24.95" customHeight="1" x14ac:dyDescent="0.15">
      <c r="A58" s="25" t="s">
        <v>414</v>
      </c>
      <c r="B58" s="25"/>
      <c r="C58" s="11" t="s">
        <v>306</v>
      </c>
      <c r="D58" s="11">
        <f>SUBTOTAL(9,D23:D57)</f>
        <v>1543576.0433299998</v>
      </c>
      <c r="E58" s="11" t="s">
        <v>306</v>
      </c>
      <c r="F58" s="11" t="s">
        <v>306</v>
      </c>
      <c r="G58" s="11" t="s">
        <v>306</v>
      </c>
      <c r="H58" s="11" t="s">
        <v>306</v>
      </c>
      <c r="I58" s="11" t="s">
        <v>306</v>
      </c>
      <c r="J58" s="11">
        <f>SUBTOTAL(9,J23:J57)</f>
        <v>20457346.210000005</v>
      </c>
    </row>
    <row r="59" spans="1:10" ht="24.95" customHeight="1" x14ac:dyDescent="0.15"/>
    <row r="60" spans="1:10" ht="24.95" customHeight="1" x14ac:dyDescent="0.15">
      <c r="A60" s="23" t="s">
        <v>388</v>
      </c>
      <c r="B60" s="23"/>
      <c r="C60" s="24" t="s">
        <v>130</v>
      </c>
      <c r="D60" s="24"/>
      <c r="E60" s="24"/>
      <c r="F60" s="24"/>
      <c r="G60" s="24"/>
      <c r="H60" s="24"/>
      <c r="I60" s="24"/>
      <c r="J60" s="24"/>
    </row>
    <row r="61" spans="1:10" ht="24.95" customHeight="1" x14ac:dyDescent="0.15">
      <c r="A61" s="23" t="s">
        <v>389</v>
      </c>
      <c r="B61" s="23"/>
      <c r="C61" s="24" t="s">
        <v>390</v>
      </c>
      <c r="D61" s="24"/>
      <c r="E61" s="24"/>
      <c r="F61" s="24"/>
      <c r="G61" s="24"/>
      <c r="H61" s="24"/>
      <c r="I61" s="24"/>
      <c r="J61" s="24"/>
    </row>
    <row r="62" spans="1:10" ht="24.95" customHeight="1" x14ac:dyDescent="0.15">
      <c r="A62" s="23" t="s">
        <v>391</v>
      </c>
      <c r="B62" s="23"/>
      <c r="C62" s="24" t="s">
        <v>365</v>
      </c>
      <c r="D62" s="24"/>
      <c r="E62" s="24"/>
      <c r="F62" s="24"/>
      <c r="G62" s="24"/>
      <c r="H62" s="24"/>
      <c r="I62" s="24"/>
      <c r="J62" s="24"/>
    </row>
    <row r="63" spans="1:10" ht="24.95" customHeight="1" x14ac:dyDescent="0.15">
      <c r="A63" s="14" t="s">
        <v>392</v>
      </c>
      <c r="B63" s="14"/>
      <c r="C63" s="14"/>
      <c r="D63" s="14"/>
      <c r="E63" s="14"/>
      <c r="F63" s="14"/>
      <c r="G63" s="14"/>
      <c r="H63" s="14"/>
      <c r="I63" s="14"/>
      <c r="J63" s="14"/>
    </row>
    <row r="64" spans="1:10" ht="24.95" customHeight="1" x14ac:dyDescent="0.15"/>
    <row r="65" spans="1:10" ht="50.1" customHeight="1" x14ac:dyDescent="0.15">
      <c r="A65" s="16" t="s">
        <v>296</v>
      </c>
      <c r="B65" s="16" t="s">
        <v>393</v>
      </c>
      <c r="C65" s="16" t="s">
        <v>394</v>
      </c>
      <c r="D65" s="16" t="s">
        <v>395</v>
      </c>
      <c r="E65" s="16"/>
      <c r="F65" s="16"/>
      <c r="G65" s="16"/>
      <c r="H65" s="16" t="s">
        <v>396</v>
      </c>
      <c r="I65" s="16" t="s">
        <v>397</v>
      </c>
      <c r="J65" s="16" t="s">
        <v>398</v>
      </c>
    </row>
    <row r="66" spans="1:10" ht="50.1" customHeight="1" x14ac:dyDescent="0.15">
      <c r="A66" s="16"/>
      <c r="B66" s="16"/>
      <c r="C66" s="16"/>
      <c r="D66" s="16" t="s">
        <v>399</v>
      </c>
      <c r="E66" s="16" t="s">
        <v>58</v>
      </c>
      <c r="F66" s="16"/>
      <c r="G66" s="16"/>
      <c r="H66" s="16"/>
      <c r="I66" s="16"/>
      <c r="J66" s="16"/>
    </row>
    <row r="67" spans="1:10" ht="50.1" customHeight="1" x14ac:dyDescent="0.15">
      <c r="A67" s="16"/>
      <c r="B67" s="16"/>
      <c r="C67" s="16"/>
      <c r="D67" s="16"/>
      <c r="E67" s="6" t="s">
        <v>400</v>
      </c>
      <c r="F67" s="6" t="s">
        <v>401</v>
      </c>
      <c r="G67" s="6" t="s">
        <v>402</v>
      </c>
      <c r="H67" s="16"/>
      <c r="I67" s="16"/>
      <c r="J67" s="16"/>
    </row>
    <row r="68" spans="1:10" ht="24.95" customHeight="1" x14ac:dyDescent="0.15">
      <c r="A68" s="6" t="s">
        <v>303</v>
      </c>
      <c r="B68" s="6" t="s">
        <v>403</v>
      </c>
      <c r="C68" s="6" t="s">
        <v>404</v>
      </c>
      <c r="D68" s="6" t="s">
        <v>405</v>
      </c>
      <c r="E68" s="6" t="s">
        <v>406</v>
      </c>
      <c r="F68" s="6" t="s">
        <v>407</v>
      </c>
      <c r="G68" s="6" t="s">
        <v>408</v>
      </c>
      <c r="H68" s="6" t="s">
        <v>409</v>
      </c>
      <c r="I68" s="6" t="s">
        <v>410</v>
      </c>
      <c r="J68" s="6" t="s">
        <v>411</v>
      </c>
    </row>
    <row r="69" spans="1:10" x14ac:dyDescent="0.15">
      <c r="A69" s="6" t="s">
        <v>412</v>
      </c>
      <c r="B69" s="7" t="s">
        <v>413</v>
      </c>
      <c r="C69" s="8">
        <v>1</v>
      </c>
      <c r="D69" s="8">
        <v>6717.1658299999999</v>
      </c>
      <c r="E69" s="8">
        <v>0</v>
      </c>
      <c r="F69" s="8">
        <v>0</v>
      </c>
      <c r="G69" s="8">
        <v>6717.1658299999999</v>
      </c>
      <c r="H69" s="8"/>
      <c r="I69" s="8">
        <v>1</v>
      </c>
      <c r="J69" s="8">
        <v>80605.990000000005</v>
      </c>
    </row>
    <row r="70" spans="1:10" ht="24.95" customHeight="1" x14ac:dyDescent="0.15">
      <c r="A70" s="25" t="s">
        <v>414</v>
      </c>
      <c r="B70" s="25"/>
      <c r="C70" s="11" t="s">
        <v>306</v>
      </c>
      <c r="D70" s="11">
        <f>SUBTOTAL(9,D69:D69)</f>
        <v>6717.1658299999999</v>
      </c>
      <c r="E70" s="11" t="s">
        <v>306</v>
      </c>
      <c r="F70" s="11" t="s">
        <v>306</v>
      </c>
      <c r="G70" s="11" t="s">
        <v>306</v>
      </c>
      <c r="H70" s="11" t="s">
        <v>306</v>
      </c>
      <c r="I70" s="11" t="s">
        <v>306</v>
      </c>
      <c r="J70" s="11">
        <f>SUBTOTAL(9,J69:J69)</f>
        <v>80605.990000000005</v>
      </c>
    </row>
    <row r="71" spans="1:10" ht="24.95" customHeight="1" x14ac:dyDescent="0.15"/>
    <row r="72" spans="1:10" ht="24.95" customHeight="1" x14ac:dyDescent="0.15">
      <c r="A72" s="23" t="s">
        <v>388</v>
      </c>
      <c r="B72" s="23"/>
      <c r="C72" s="24" t="s">
        <v>130</v>
      </c>
      <c r="D72" s="24"/>
      <c r="E72" s="24"/>
      <c r="F72" s="24"/>
      <c r="G72" s="24"/>
      <c r="H72" s="24"/>
      <c r="I72" s="24"/>
      <c r="J72" s="24"/>
    </row>
    <row r="73" spans="1:10" ht="24.95" customHeight="1" x14ac:dyDescent="0.15">
      <c r="A73" s="23" t="s">
        <v>389</v>
      </c>
      <c r="B73" s="23"/>
      <c r="C73" s="24" t="s">
        <v>415</v>
      </c>
      <c r="D73" s="24"/>
      <c r="E73" s="24"/>
      <c r="F73" s="24"/>
      <c r="G73" s="24"/>
      <c r="H73" s="24"/>
      <c r="I73" s="24"/>
      <c r="J73" s="24"/>
    </row>
    <row r="74" spans="1:10" ht="24.95" customHeight="1" x14ac:dyDescent="0.15">
      <c r="A74" s="23" t="s">
        <v>391</v>
      </c>
      <c r="B74" s="23"/>
      <c r="C74" s="24" t="s">
        <v>365</v>
      </c>
      <c r="D74" s="24"/>
      <c r="E74" s="24"/>
      <c r="F74" s="24"/>
      <c r="G74" s="24"/>
      <c r="H74" s="24"/>
      <c r="I74" s="24"/>
      <c r="J74" s="24"/>
    </row>
    <row r="75" spans="1:10" ht="24.95" customHeight="1" x14ac:dyDescent="0.15">
      <c r="A75" s="14" t="s">
        <v>392</v>
      </c>
      <c r="B75" s="14"/>
      <c r="C75" s="14"/>
      <c r="D75" s="14"/>
      <c r="E75" s="14"/>
      <c r="F75" s="14"/>
      <c r="G75" s="14"/>
      <c r="H75" s="14"/>
      <c r="I75" s="14"/>
      <c r="J75" s="14"/>
    </row>
    <row r="76" spans="1:10" ht="24.95" customHeight="1" x14ac:dyDescent="0.15"/>
    <row r="77" spans="1:10" ht="50.1" customHeight="1" x14ac:dyDescent="0.15">
      <c r="A77" s="16" t="s">
        <v>296</v>
      </c>
      <c r="B77" s="16" t="s">
        <v>393</v>
      </c>
      <c r="C77" s="16" t="s">
        <v>394</v>
      </c>
      <c r="D77" s="16" t="s">
        <v>395</v>
      </c>
      <c r="E77" s="16"/>
      <c r="F77" s="16"/>
      <c r="G77" s="16"/>
      <c r="H77" s="16" t="s">
        <v>396</v>
      </c>
      <c r="I77" s="16" t="s">
        <v>397</v>
      </c>
      <c r="J77" s="16" t="s">
        <v>398</v>
      </c>
    </row>
    <row r="78" spans="1:10" ht="50.1" customHeight="1" x14ac:dyDescent="0.15">
      <c r="A78" s="16"/>
      <c r="B78" s="16"/>
      <c r="C78" s="16"/>
      <c r="D78" s="16" t="s">
        <v>399</v>
      </c>
      <c r="E78" s="16" t="s">
        <v>58</v>
      </c>
      <c r="F78" s="16"/>
      <c r="G78" s="16"/>
      <c r="H78" s="16"/>
      <c r="I78" s="16"/>
      <c r="J78" s="16"/>
    </row>
    <row r="79" spans="1:10" ht="50.1" customHeight="1" x14ac:dyDescent="0.15">
      <c r="A79" s="16"/>
      <c r="B79" s="16"/>
      <c r="C79" s="16"/>
      <c r="D79" s="16"/>
      <c r="E79" s="6" t="s">
        <v>400</v>
      </c>
      <c r="F79" s="6" t="s">
        <v>401</v>
      </c>
      <c r="G79" s="6" t="s">
        <v>402</v>
      </c>
      <c r="H79" s="16"/>
      <c r="I79" s="16"/>
      <c r="J79" s="16"/>
    </row>
    <row r="80" spans="1:10" ht="24.95" customHeight="1" x14ac:dyDescent="0.15">
      <c r="A80" s="6" t="s">
        <v>303</v>
      </c>
      <c r="B80" s="6" t="s">
        <v>403</v>
      </c>
      <c r="C80" s="6" t="s">
        <v>404</v>
      </c>
      <c r="D80" s="6" t="s">
        <v>405</v>
      </c>
      <c r="E80" s="6" t="s">
        <v>406</v>
      </c>
      <c r="F80" s="6" t="s">
        <v>407</v>
      </c>
      <c r="G80" s="6" t="s">
        <v>408</v>
      </c>
      <c r="H80" s="6" t="s">
        <v>409</v>
      </c>
      <c r="I80" s="6" t="s">
        <v>410</v>
      </c>
      <c r="J80" s="6" t="s">
        <v>411</v>
      </c>
    </row>
    <row r="81" spans="1:10" ht="21" x14ac:dyDescent="0.15">
      <c r="A81" s="6" t="s">
        <v>303</v>
      </c>
      <c r="B81" s="7" t="s">
        <v>416</v>
      </c>
      <c r="C81" s="8">
        <v>1</v>
      </c>
      <c r="D81" s="8">
        <v>76870.615839999999</v>
      </c>
      <c r="E81" s="8">
        <v>64593.54</v>
      </c>
      <c r="F81" s="8">
        <v>0</v>
      </c>
      <c r="G81" s="8">
        <v>12277.07584</v>
      </c>
      <c r="H81" s="8">
        <v>5</v>
      </c>
      <c r="I81" s="8">
        <v>1</v>
      </c>
      <c r="J81" s="8">
        <v>968569.76</v>
      </c>
    </row>
    <row r="82" spans="1:10" ht="21" x14ac:dyDescent="0.15">
      <c r="A82" s="6" t="s">
        <v>403</v>
      </c>
      <c r="B82" s="7" t="s">
        <v>417</v>
      </c>
      <c r="C82" s="8">
        <v>1</v>
      </c>
      <c r="D82" s="8">
        <v>69144.45</v>
      </c>
      <c r="E82" s="8">
        <v>58134.19</v>
      </c>
      <c r="F82" s="8">
        <v>0</v>
      </c>
      <c r="G82" s="8">
        <v>11010.26</v>
      </c>
      <c r="H82" s="8">
        <v>5</v>
      </c>
      <c r="I82" s="8">
        <v>1</v>
      </c>
      <c r="J82" s="8">
        <v>871220.07</v>
      </c>
    </row>
    <row r="83" spans="1:10" ht="31.5" x14ac:dyDescent="0.15">
      <c r="A83" s="6" t="s">
        <v>404</v>
      </c>
      <c r="B83" s="7" t="s">
        <v>418</v>
      </c>
      <c r="C83" s="8">
        <v>1</v>
      </c>
      <c r="D83" s="8">
        <v>67015.8</v>
      </c>
      <c r="E83" s="8">
        <v>57840.58</v>
      </c>
      <c r="F83" s="8">
        <v>0</v>
      </c>
      <c r="G83" s="8">
        <v>9175.2199999999993</v>
      </c>
      <c r="H83" s="8">
        <v>5</v>
      </c>
      <c r="I83" s="8">
        <v>1</v>
      </c>
      <c r="J83" s="8">
        <v>844399.08</v>
      </c>
    </row>
    <row r="84" spans="1:10" ht="31.5" x14ac:dyDescent="0.15">
      <c r="A84" s="6" t="s">
        <v>405</v>
      </c>
      <c r="B84" s="7" t="s">
        <v>419</v>
      </c>
      <c r="C84" s="8">
        <v>1</v>
      </c>
      <c r="D84" s="8">
        <v>67015.8</v>
      </c>
      <c r="E84" s="8">
        <v>57840.58</v>
      </c>
      <c r="F84" s="8">
        <v>0</v>
      </c>
      <c r="G84" s="8">
        <v>9175.2199999999993</v>
      </c>
      <c r="H84" s="8">
        <v>5</v>
      </c>
      <c r="I84" s="8">
        <v>1</v>
      </c>
      <c r="J84" s="8">
        <v>844399.08</v>
      </c>
    </row>
    <row r="85" spans="1:10" ht="21" x14ac:dyDescent="0.15">
      <c r="A85" s="6" t="s">
        <v>408</v>
      </c>
      <c r="B85" s="7" t="s">
        <v>420</v>
      </c>
      <c r="C85" s="8">
        <v>1</v>
      </c>
      <c r="D85" s="8">
        <v>69144.45</v>
      </c>
      <c r="E85" s="8">
        <v>58134.19</v>
      </c>
      <c r="F85" s="8">
        <v>0</v>
      </c>
      <c r="G85" s="8">
        <v>11010.26</v>
      </c>
      <c r="H85" s="8">
        <v>5</v>
      </c>
      <c r="I85" s="8">
        <v>1</v>
      </c>
      <c r="J85" s="8">
        <v>871220.07</v>
      </c>
    </row>
    <row r="86" spans="1:10" ht="21" x14ac:dyDescent="0.15">
      <c r="A86" s="6" t="s">
        <v>409</v>
      </c>
      <c r="B86" s="7" t="s">
        <v>421</v>
      </c>
      <c r="C86" s="8">
        <v>1</v>
      </c>
      <c r="D86" s="8">
        <v>61784.99</v>
      </c>
      <c r="E86" s="8">
        <v>53325.93</v>
      </c>
      <c r="F86" s="8">
        <v>0</v>
      </c>
      <c r="G86" s="8">
        <v>8459.06</v>
      </c>
      <c r="H86" s="8">
        <v>5</v>
      </c>
      <c r="I86" s="8">
        <v>1</v>
      </c>
      <c r="J86" s="8">
        <v>778490.87</v>
      </c>
    </row>
    <row r="87" spans="1:10" ht="21" x14ac:dyDescent="0.15">
      <c r="A87" s="6" t="s">
        <v>410</v>
      </c>
      <c r="B87" s="7" t="s">
        <v>422</v>
      </c>
      <c r="C87" s="8">
        <v>1</v>
      </c>
      <c r="D87" s="8">
        <v>61784.99</v>
      </c>
      <c r="E87" s="8">
        <v>53325.93</v>
      </c>
      <c r="F87" s="8">
        <v>0</v>
      </c>
      <c r="G87" s="8">
        <v>8459.06</v>
      </c>
      <c r="H87" s="8">
        <v>5</v>
      </c>
      <c r="I87" s="8">
        <v>1</v>
      </c>
      <c r="J87" s="8">
        <v>778490.87</v>
      </c>
    </row>
    <row r="88" spans="1:10" ht="21" x14ac:dyDescent="0.15">
      <c r="A88" s="6" t="s">
        <v>411</v>
      </c>
      <c r="B88" s="7" t="s">
        <v>423</v>
      </c>
      <c r="C88" s="8">
        <v>1</v>
      </c>
      <c r="D88" s="8">
        <v>75535.460000000006</v>
      </c>
      <c r="E88" s="8">
        <v>63507.519999999997</v>
      </c>
      <c r="F88" s="8">
        <v>0</v>
      </c>
      <c r="G88" s="8">
        <v>12027.94</v>
      </c>
      <c r="H88" s="8">
        <v>5</v>
      </c>
      <c r="I88" s="8">
        <v>1</v>
      </c>
      <c r="J88" s="8">
        <v>951746.8</v>
      </c>
    </row>
    <row r="89" spans="1:10" ht="21" x14ac:dyDescent="0.15">
      <c r="A89" s="6" t="s">
        <v>424</v>
      </c>
      <c r="B89" s="7" t="s">
        <v>425</v>
      </c>
      <c r="C89" s="8">
        <v>1</v>
      </c>
      <c r="D89" s="8">
        <v>75535.460000000006</v>
      </c>
      <c r="E89" s="8">
        <v>63507.519999999997</v>
      </c>
      <c r="F89" s="8">
        <v>0</v>
      </c>
      <c r="G89" s="8">
        <v>12027.94</v>
      </c>
      <c r="H89" s="8">
        <v>5</v>
      </c>
      <c r="I89" s="8">
        <v>1</v>
      </c>
      <c r="J89" s="8">
        <v>951746.8</v>
      </c>
    </row>
    <row r="90" spans="1:10" x14ac:dyDescent="0.15">
      <c r="A90" s="6" t="s">
        <v>426</v>
      </c>
      <c r="B90" s="7" t="s">
        <v>427</v>
      </c>
      <c r="C90" s="8">
        <v>1</v>
      </c>
      <c r="D90" s="8">
        <v>54223.88</v>
      </c>
      <c r="E90" s="8">
        <v>45589.5</v>
      </c>
      <c r="F90" s="8">
        <v>0</v>
      </c>
      <c r="G90" s="8">
        <v>8634.3799999999992</v>
      </c>
      <c r="H90" s="8">
        <v>5</v>
      </c>
      <c r="I90" s="8">
        <v>1</v>
      </c>
      <c r="J90" s="8">
        <v>683220.89</v>
      </c>
    </row>
    <row r="91" spans="1:10" ht="21" x14ac:dyDescent="0.15">
      <c r="A91" s="6" t="s">
        <v>428</v>
      </c>
      <c r="B91" s="7" t="s">
        <v>429</v>
      </c>
      <c r="C91" s="8">
        <v>1</v>
      </c>
      <c r="D91" s="8">
        <v>67889.94</v>
      </c>
      <c r="E91" s="8">
        <v>57079.44</v>
      </c>
      <c r="F91" s="8">
        <v>0</v>
      </c>
      <c r="G91" s="8">
        <v>10810.5</v>
      </c>
      <c r="H91" s="8">
        <v>5</v>
      </c>
      <c r="I91" s="8">
        <v>1</v>
      </c>
      <c r="J91" s="8">
        <v>855413.24</v>
      </c>
    </row>
    <row r="92" spans="1:10" x14ac:dyDescent="0.15">
      <c r="A92" s="6" t="s">
        <v>430</v>
      </c>
      <c r="B92" s="7" t="s">
        <v>431</v>
      </c>
      <c r="C92" s="8">
        <v>1</v>
      </c>
      <c r="D92" s="8">
        <v>33637.97</v>
      </c>
      <c r="E92" s="8">
        <v>33637.97</v>
      </c>
      <c r="F92" s="8">
        <v>0</v>
      </c>
      <c r="G92" s="8">
        <v>0</v>
      </c>
      <c r="H92" s="8"/>
      <c r="I92" s="8">
        <v>1</v>
      </c>
      <c r="J92" s="8">
        <v>403655.64</v>
      </c>
    </row>
    <row r="93" spans="1:10" ht="21" x14ac:dyDescent="0.15">
      <c r="A93" s="6" t="s">
        <v>432</v>
      </c>
      <c r="B93" s="7" t="s">
        <v>433</v>
      </c>
      <c r="C93" s="8">
        <v>1</v>
      </c>
      <c r="D93" s="8">
        <v>45027.6</v>
      </c>
      <c r="E93" s="8">
        <v>37857.599999999999</v>
      </c>
      <c r="F93" s="8">
        <v>0</v>
      </c>
      <c r="G93" s="8">
        <v>7170</v>
      </c>
      <c r="H93" s="8">
        <v>5</v>
      </c>
      <c r="I93" s="8">
        <v>1</v>
      </c>
      <c r="J93" s="8">
        <v>567347.76</v>
      </c>
    </row>
    <row r="94" spans="1:10" ht="21" x14ac:dyDescent="0.15">
      <c r="A94" s="6" t="s">
        <v>434</v>
      </c>
      <c r="B94" s="7" t="s">
        <v>435</v>
      </c>
      <c r="C94" s="8">
        <v>1</v>
      </c>
      <c r="D94" s="8">
        <v>37244.33</v>
      </c>
      <c r="E94" s="8">
        <v>31313.7</v>
      </c>
      <c r="F94" s="8">
        <v>0</v>
      </c>
      <c r="G94" s="8">
        <v>5930.63</v>
      </c>
      <c r="H94" s="8">
        <v>5</v>
      </c>
      <c r="I94" s="8">
        <v>1</v>
      </c>
      <c r="J94" s="8">
        <v>469278.56</v>
      </c>
    </row>
    <row r="95" spans="1:10" ht="21" x14ac:dyDescent="0.15">
      <c r="A95" s="6" t="s">
        <v>436</v>
      </c>
      <c r="B95" s="7" t="s">
        <v>437</v>
      </c>
      <c r="C95" s="8">
        <v>0.5</v>
      </c>
      <c r="D95" s="8">
        <v>36901.599999999999</v>
      </c>
      <c r="E95" s="8">
        <v>36901.599999999999</v>
      </c>
      <c r="F95" s="8">
        <v>0</v>
      </c>
      <c r="G95" s="8">
        <v>0</v>
      </c>
      <c r="H95" s="8"/>
      <c r="I95" s="8">
        <v>1</v>
      </c>
      <c r="J95" s="8">
        <v>221409.6</v>
      </c>
    </row>
    <row r="96" spans="1:10" ht="21" x14ac:dyDescent="0.15">
      <c r="A96" s="6" t="s">
        <v>438</v>
      </c>
      <c r="B96" s="7" t="s">
        <v>439</v>
      </c>
      <c r="C96" s="8">
        <v>3</v>
      </c>
      <c r="D96" s="8">
        <v>45027.6</v>
      </c>
      <c r="E96" s="8">
        <v>37857.599999999999</v>
      </c>
      <c r="F96" s="8">
        <v>0</v>
      </c>
      <c r="G96" s="8">
        <v>7170</v>
      </c>
      <c r="H96" s="8">
        <v>5</v>
      </c>
      <c r="I96" s="8">
        <v>1</v>
      </c>
      <c r="J96" s="8">
        <v>1702043.28</v>
      </c>
    </row>
    <row r="97" spans="1:10" ht="21" x14ac:dyDescent="0.15">
      <c r="A97" s="6" t="s">
        <v>440</v>
      </c>
      <c r="B97" s="7" t="s">
        <v>439</v>
      </c>
      <c r="C97" s="8">
        <v>1</v>
      </c>
      <c r="D97" s="8">
        <v>43641.4</v>
      </c>
      <c r="E97" s="8">
        <v>37666.400000000001</v>
      </c>
      <c r="F97" s="8">
        <v>0</v>
      </c>
      <c r="G97" s="8">
        <v>5975</v>
      </c>
      <c r="H97" s="8">
        <v>5</v>
      </c>
      <c r="I97" s="8">
        <v>1</v>
      </c>
      <c r="J97" s="8">
        <v>549881.64</v>
      </c>
    </row>
    <row r="98" spans="1:10" ht="21" x14ac:dyDescent="0.15">
      <c r="A98" s="6" t="s">
        <v>441</v>
      </c>
      <c r="B98" s="7" t="s">
        <v>442</v>
      </c>
      <c r="C98" s="8">
        <v>1.5</v>
      </c>
      <c r="D98" s="8">
        <v>33637.97</v>
      </c>
      <c r="E98" s="8">
        <v>33637.97</v>
      </c>
      <c r="F98" s="8">
        <v>0</v>
      </c>
      <c r="G98" s="8">
        <v>0</v>
      </c>
      <c r="H98" s="8"/>
      <c r="I98" s="8">
        <v>1</v>
      </c>
      <c r="J98" s="8">
        <v>605483.46</v>
      </c>
    </row>
    <row r="99" spans="1:10" ht="21" x14ac:dyDescent="0.15">
      <c r="A99" s="6" t="s">
        <v>443</v>
      </c>
      <c r="B99" s="7" t="s">
        <v>437</v>
      </c>
      <c r="C99" s="8">
        <v>1</v>
      </c>
      <c r="D99" s="8">
        <v>43641.4</v>
      </c>
      <c r="E99" s="8">
        <v>37666.400000000001</v>
      </c>
      <c r="F99" s="8">
        <v>0</v>
      </c>
      <c r="G99" s="8">
        <v>5975</v>
      </c>
      <c r="H99" s="8">
        <v>1</v>
      </c>
      <c r="I99" s="8">
        <v>1</v>
      </c>
      <c r="J99" s="8">
        <v>528933.77</v>
      </c>
    </row>
    <row r="100" spans="1:10" ht="21" x14ac:dyDescent="0.15">
      <c r="A100" s="6" t="s">
        <v>444</v>
      </c>
      <c r="B100" s="7" t="s">
        <v>445</v>
      </c>
      <c r="C100" s="8">
        <v>1.5</v>
      </c>
      <c r="D100" s="8">
        <v>41045.300000000003</v>
      </c>
      <c r="E100" s="8">
        <v>34509.42</v>
      </c>
      <c r="F100" s="8">
        <v>0</v>
      </c>
      <c r="G100" s="8">
        <v>6535.88</v>
      </c>
      <c r="H100" s="8">
        <v>3</v>
      </c>
      <c r="I100" s="8">
        <v>1</v>
      </c>
      <c r="J100" s="8">
        <v>760979.86</v>
      </c>
    </row>
    <row r="101" spans="1:10" ht="21" x14ac:dyDescent="0.15">
      <c r="A101" s="6" t="s">
        <v>446</v>
      </c>
      <c r="B101" s="7" t="s">
        <v>445</v>
      </c>
      <c r="C101" s="8">
        <v>0.5</v>
      </c>
      <c r="D101" s="8">
        <v>33637.97</v>
      </c>
      <c r="E101" s="8">
        <v>33637.97</v>
      </c>
      <c r="F101" s="8">
        <v>0</v>
      </c>
      <c r="G101" s="8">
        <v>0</v>
      </c>
      <c r="H101" s="8"/>
      <c r="I101" s="8">
        <v>1</v>
      </c>
      <c r="J101" s="8">
        <v>201827.82</v>
      </c>
    </row>
    <row r="102" spans="1:10" ht="21" x14ac:dyDescent="0.15">
      <c r="A102" s="6" t="s">
        <v>447</v>
      </c>
      <c r="B102" s="7" t="s">
        <v>448</v>
      </c>
      <c r="C102" s="8">
        <v>1</v>
      </c>
      <c r="D102" s="8">
        <v>36097.74</v>
      </c>
      <c r="E102" s="8">
        <v>31155.55</v>
      </c>
      <c r="F102" s="8">
        <v>0</v>
      </c>
      <c r="G102" s="8">
        <v>4942.1899999999996</v>
      </c>
      <c r="H102" s="8">
        <v>5</v>
      </c>
      <c r="I102" s="8">
        <v>1</v>
      </c>
      <c r="J102" s="8">
        <v>454831.52</v>
      </c>
    </row>
    <row r="103" spans="1:10" ht="21" x14ac:dyDescent="0.15">
      <c r="A103" s="6" t="s">
        <v>449</v>
      </c>
      <c r="B103" s="7" t="s">
        <v>450</v>
      </c>
      <c r="C103" s="8">
        <v>1</v>
      </c>
      <c r="D103" s="8">
        <v>36097.74</v>
      </c>
      <c r="E103" s="8">
        <v>31155.55</v>
      </c>
      <c r="F103" s="8">
        <v>0</v>
      </c>
      <c r="G103" s="8">
        <v>4942.1899999999996</v>
      </c>
      <c r="H103" s="8">
        <v>5</v>
      </c>
      <c r="I103" s="8">
        <v>1</v>
      </c>
      <c r="J103" s="8">
        <v>454831.52</v>
      </c>
    </row>
    <row r="104" spans="1:10" ht="21" x14ac:dyDescent="0.15">
      <c r="A104" s="6" t="s">
        <v>451</v>
      </c>
      <c r="B104" s="7" t="s">
        <v>452</v>
      </c>
      <c r="C104" s="8">
        <v>1</v>
      </c>
      <c r="D104" s="8">
        <v>30522.95</v>
      </c>
      <c r="E104" s="8">
        <v>30522.95</v>
      </c>
      <c r="F104" s="8">
        <v>0</v>
      </c>
      <c r="G104" s="8">
        <v>0</v>
      </c>
      <c r="H104" s="8">
        <v>5</v>
      </c>
      <c r="I104" s="8">
        <v>1</v>
      </c>
      <c r="J104" s="8">
        <v>384589.17</v>
      </c>
    </row>
    <row r="105" spans="1:10" ht="21" x14ac:dyDescent="0.15">
      <c r="A105" s="6" t="s">
        <v>453</v>
      </c>
      <c r="B105" s="7" t="s">
        <v>454</v>
      </c>
      <c r="C105" s="8">
        <v>0.5</v>
      </c>
      <c r="D105" s="8">
        <v>39781.69</v>
      </c>
      <c r="E105" s="8">
        <v>34335.129999999997</v>
      </c>
      <c r="F105" s="8">
        <v>0</v>
      </c>
      <c r="G105" s="8">
        <v>5446.56</v>
      </c>
      <c r="H105" s="8">
        <v>1</v>
      </c>
      <c r="I105" s="8">
        <v>1</v>
      </c>
      <c r="J105" s="8">
        <v>241077.04</v>
      </c>
    </row>
    <row r="106" spans="1:10" ht="21" x14ac:dyDescent="0.15">
      <c r="A106" s="6" t="s">
        <v>455</v>
      </c>
      <c r="B106" s="7" t="s">
        <v>456</v>
      </c>
      <c r="C106" s="8">
        <v>0.5</v>
      </c>
      <c r="D106" s="8">
        <v>39781.69</v>
      </c>
      <c r="E106" s="8">
        <v>34335.129999999997</v>
      </c>
      <c r="F106" s="8">
        <v>0</v>
      </c>
      <c r="G106" s="8">
        <v>5446.56</v>
      </c>
      <c r="H106" s="8">
        <v>1</v>
      </c>
      <c r="I106" s="8">
        <v>1</v>
      </c>
      <c r="J106" s="8">
        <v>241077.04</v>
      </c>
    </row>
    <row r="107" spans="1:10" ht="21" x14ac:dyDescent="0.15">
      <c r="A107" s="6" t="s">
        <v>457</v>
      </c>
      <c r="B107" s="7" t="s">
        <v>458</v>
      </c>
      <c r="C107" s="8">
        <v>1</v>
      </c>
      <c r="D107" s="8">
        <v>28669.77</v>
      </c>
      <c r="E107" s="8">
        <v>24104.52</v>
      </c>
      <c r="F107" s="8">
        <v>0</v>
      </c>
      <c r="G107" s="8">
        <v>4565.25</v>
      </c>
      <c r="H107" s="8">
        <v>5</v>
      </c>
      <c r="I107" s="8">
        <v>1</v>
      </c>
      <c r="J107" s="8">
        <v>361239.1</v>
      </c>
    </row>
    <row r="108" spans="1:10" ht="21" x14ac:dyDescent="0.15">
      <c r="A108" s="6" t="s">
        <v>459</v>
      </c>
      <c r="B108" s="7" t="s">
        <v>460</v>
      </c>
      <c r="C108" s="8">
        <v>1</v>
      </c>
      <c r="D108" s="8">
        <v>28669.77</v>
      </c>
      <c r="E108" s="8">
        <v>24104.52</v>
      </c>
      <c r="F108" s="8">
        <v>0</v>
      </c>
      <c r="G108" s="8">
        <v>4565.25</v>
      </c>
      <c r="H108" s="8">
        <v>5</v>
      </c>
      <c r="I108" s="8">
        <v>1</v>
      </c>
      <c r="J108" s="8">
        <v>361239.1</v>
      </c>
    </row>
    <row r="109" spans="1:10" ht="21" x14ac:dyDescent="0.15">
      <c r="A109" s="6" t="s">
        <v>461</v>
      </c>
      <c r="B109" s="7" t="s">
        <v>462</v>
      </c>
      <c r="C109" s="8">
        <v>0.5</v>
      </c>
      <c r="D109" s="8">
        <v>16260.25</v>
      </c>
      <c r="E109" s="8">
        <v>14154</v>
      </c>
      <c r="F109" s="8">
        <v>0</v>
      </c>
      <c r="G109" s="8">
        <v>2106.25</v>
      </c>
      <c r="H109" s="8">
        <v>1</v>
      </c>
      <c r="I109" s="8">
        <v>1</v>
      </c>
      <c r="J109" s="8">
        <v>98537.12</v>
      </c>
    </row>
    <row r="110" spans="1:10" ht="21" x14ac:dyDescent="0.15">
      <c r="A110" s="6" t="s">
        <v>463</v>
      </c>
      <c r="B110" s="7" t="s">
        <v>464</v>
      </c>
      <c r="C110" s="8">
        <v>0.5</v>
      </c>
      <c r="D110" s="8">
        <v>16260.25</v>
      </c>
      <c r="E110" s="8">
        <v>14154</v>
      </c>
      <c r="F110" s="8">
        <v>0</v>
      </c>
      <c r="G110" s="8">
        <v>2106.25</v>
      </c>
      <c r="H110" s="8">
        <v>1</v>
      </c>
      <c r="I110" s="8">
        <v>1</v>
      </c>
      <c r="J110" s="8">
        <v>98537.12</v>
      </c>
    </row>
    <row r="111" spans="1:10" x14ac:dyDescent="0.15">
      <c r="A111" s="6" t="s">
        <v>465</v>
      </c>
      <c r="B111" s="7" t="s">
        <v>466</v>
      </c>
      <c r="C111" s="8">
        <v>1</v>
      </c>
      <c r="D111" s="8">
        <v>17227.759999999998</v>
      </c>
      <c r="E111" s="8">
        <v>12946.08</v>
      </c>
      <c r="F111" s="8">
        <v>1969.88</v>
      </c>
      <c r="G111" s="8">
        <v>2311.8000000000002</v>
      </c>
      <c r="H111" s="8">
        <v>5</v>
      </c>
      <c r="I111" s="8">
        <v>1</v>
      </c>
      <c r="J111" s="8">
        <v>217069.78</v>
      </c>
    </row>
    <row r="112" spans="1:10" x14ac:dyDescent="0.15">
      <c r="A112" s="6" t="s">
        <v>467</v>
      </c>
      <c r="B112" s="7" t="s">
        <v>466</v>
      </c>
      <c r="C112" s="8">
        <v>1</v>
      </c>
      <c r="D112" s="8">
        <v>16842.46</v>
      </c>
      <c r="E112" s="8">
        <v>12946.08</v>
      </c>
      <c r="F112" s="8">
        <v>1969.88</v>
      </c>
      <c r="G112" s="8">
        <v>1926.5</v>
      </c>
      <c r="H112" s="8">
        <v>5</v>
      </c>
      <c r="I112" s="8">
        <v>1</v>
      </c>
      <c r="J112" s="8">
        <v>212215</v>
      </c>
    </row>
    <row r="113" spans="1:10" x14ac:dyDescent="0.15">
      <c r="A113" s="6" t="s">
        <v>468</v>
      </c>
      <c r="B113" s="7" t="s">
        <v>469</v>
      </c>
      <c r="C113" s="8">
        <v>2</v>
      </c>
      <c r="D113" s="8">
        <v>16842.46</v>
      </c>
      <c r="E113" s="8">
        <v>12946.08</v>
      </c>
      <c r="F113" s="8">
        <v>1969.88</v>
      </c>
      <c r="G113" s="8">
        <v>1926.5</v>
      </c>
      <c r="H113" s="8">
        <v>5</v>
      </c>
      <c r="I113" s="8">
        <v>1</v>
      </c>
      <c r="J113" s="8">
        <v>424429.99</v>
      </c>
    </row>
    <row r="114" spans="1:10" ht="21" x14ac:dyDescent="0.15">
      <c r="A114" s="6" t="s">
        <v>470</v>
      </c>
      <c r="B114" s="7" t="s">
        <v>437</v>
      </c>
      <c r="C114" s="8">
        <v>2</v>
      </c>
      <c r="D114" s="8">
        <v>45027.6</v>
      </c>
      <c r="E114" s="8">
        <v>37857.599999999999</v>
      </c>
      <c r="F114" s="8">
        <v>0</v>
      </c>
      <c r="G114" s="8">
        <v>7170</v>
      </c>
      <c r="H114" s="8">
        <v>3</v>
      </c>
      <c r="I114" s="8">
        <v>1</v>
      </c>
      <c r="J114" s="8">
        <v>1113082.27</v>
      </c>
    </row>
    <row r="115" spans="1:10" ht="21" x14ac:dyDescent="0.15">
      <c r="A115" s="6" t="s">
        <v>471</v>
      </c>
      <c r="B115" s="7" t="s">
        <v>472</v>
      </c>
      <c r="C115" s="8">
        <v>1</v>
      </c>
      <c r="D115" s="8">
        <v>36097.74</v>
      </c>
      <c r="E115" s="8">
        <v>31155.55</v>
      </c>
      <c r="F115" s="8">
        <v>0</v>
      </c>
      <c r="G115" s="8">
        <v>4942.1899999999996</v>
      </c>
      <c r="H115" s="8">
        <v>5</v>
      </c>
      <c r="I115" s="8">
        <v>1</v>
      </c>
      <c r="J115" s="8">
        <v>454831.52</v>
      </c>
    </row>
    <row r="116" spans="1:10" ht="24.95" customHeight="1" x14ac:dyDescent="0.15">
      <c r="A116" s="25" t="s">
        <v>414</v>
      </c>
      <c r="B116" s="25"/>
      <c r="C116" s="11" t="s">
        <v>306</v>
      </c>
      <c r="D116" s="11">
        <f>SUBTOTAL(9,D81:D115)</f>
        <v>1543568.8458399996</v>
      </c>
      <c r="E116" s="11" t="s">
        <v>306</v>
      </c>
      <c r="F116" s="11" t="s">
        <v>306</v>
      </c>
      <c r="G116" s="11" t="s">
        <v>306</v>
      </c>
      <c r="H116" s="11" t="s">
        <v>306</v>
      </c>
      <c r="I116" s="11" t="s">
        <v>306</v>
      </c>
      <c r="J116" s="11">
        <f>SUBTOTAL(9,J81:J115)</f>
        <v>20527346.210000005</v>
      </c>
    </row>
    <row r="117" spans="1:10" ht="24.95" customHeight="1" x14ac:dyDescent="0.15"/>
    <row r="118" spans="1:10" ht="24.95" customHeight="1" x14ac:dyDescent="0.15">
      <c r="A118" s="23" t="s">
        <v>388</v>
      </c>
      <c r="B118" s="23"/>
      <c r="C118" s="24" t="s">
        <v>130</v>
      </c>
      <c r="D118" s="24"/>
      <c r="E118" s="24"/>
      <c r="F118" s="24"/>
      <c r="G118" s="24"/>
      <c r="H118" s="24"/>
      <c r="I118" s="24"/>
      <c r="J118" s="24"/>
    </row>
    <row r="119" spans="1:10" ht="24.95" customHeight="1" x14ac:dyDescent="0.15">
      <c r="A119" s="23" t="s">
        <v>389</v>
      </c>
      <c r="B119" s="23"/>
      <c r="C119" s="24" t="s">
        <v>390</v>
      </c>
      <c r="D119" s="24"/>
      <c r="E119" s="24"/>
      <c r="F119" s="24"/>
      <c r="G119" s="24"/>
      <c r="H119" s="24"/>
      <c r="I119" s="24"/>
      <c r="J119" s="24"/>
    </row>
    <row r="120" spans="1:10" ht="24.95" customHeight="1" x14ac:dyDescent="0.15">
      <c r="A120" s="23" t="s">
        <v>391</v>
      </c>
      <c r="B120" s="23"/>
      <c r="C120" s="24" t="s">
        <v>368</v>
      </c>
      <c r="D120" s="24"/>
      <c r="E120" s="24"/>
      <c r="F120" s="24"/>
      <c r="G120" s="24"/>
      <c r="H120" s="24"/>
      <c r="I120" s="24"/>
      <c r="J120" s="24"/>
    </row>
    <row r="121" spans="1:10" ht="24.95" customHeight="1" x14ac:dyDescent="0.15">
      <c r="A121" s="14" t="s">
        <v>392</v>
      </c>
      <c r="B121" s="14"/>
      <c r="C121" s="14"/>
      <c r="D121" s="14"/>
      <c r="E121" s="14"/>
      <c r="F121" s="14"/>
      <c r="G121" s="14"/>
      <c r="H121" s="14"/>
      <c r="I121" s="14"/>
      <c r="J121" s="14"/>
    </row>
    <row r="122" spans="1:10" ht="24.95" customHeight="1" x14ac:dyDescent="0.15"/>
    <row r="123" spans="1:10" ht="50.1" customHeight="1" x14ac:dyDescent="0.15">
      <c r="A123" s="16" t="s">
        <v>296</v>
      </c>
      <c r="B123" s="16" t="s">
        <v>393</v>
      </c>
      <c r="C123" s="16" t="s">
        <v>394</v>
      </c>
      <c r="D123" s="16" t="s">
        <v>395</v>
      </c>
      <c r="E123" s="16"/>
      <c r="F123" s="16"/>
      <c r="G123" s="16"/>
      <c r="H123" s="16" t="s">
        <v>396</v>
      </c>
      <c r="I123" s="16" t="s">
        <v>397</v>
      </c>
      <c r="J123" s="16" t="s">
        <v>398</v>
      </c>
    </row>
    <row r="124" spans="1:10" ht="50.1" customHeight="1" x14ac:dyDescent="0.15">
      <c r="A124" s="16"/>
      <c r="B124" s="16"/>
      <c r="C124" s="16"/>
      <c r="D124" s="16" t="s">
        <v>399</v>
      </c>
      <c r="E124" s="16" t="s">
        <v>58</v>
      </c>
      <c r="F124" s="16"/>
      <c r="G124" s="16"/>
      <c r="H124" s="16"/>
      <c r="I124" s="16"/>
      <c r="J124" s="16"/>
    </row>
    <row r="125" spans="1:10" ht="50.1" customHeight="1" x14ac:dyDescent="0.15">
      <c r="A125" s="16"/>
      <c r="B125" s="16"/>
      <c r="C125" s="16"/>
      <c r="D125" s="16"/>
      <c r="E125" s="6" t="s">
        <v>400</v>
      </c>
      <c r="F125" s="6" t="s">
        <v>401</v>
      </c>
      <c r="G125" s="6" t="s">
        <v>402</v>
      </c>
      <c r="H125" s="16"/>
      <c r="I125" s="16"/>
      <c r="J125" s="16"/>
    </row>
    <row r="126" spans="1:10" ht="24.95" customHeight="1" x14ac:dyDescent="0.15">
      <c r="A126" s="6" t="s">
        <v>303</v>
      </c>
      <c r="B126" s="6" t="s">
        <v>403</v>
      </c>
      <c r="C126" s="6" t="s">
        <v>404</v>
      </c>
      <c r="D126" s="6" t="s">
        <v>405</v>
      </c>
      <c r="E126" s="6" t="s">
        <v>406</v>
      </c>
      <c r="F126" s="6" t="s">
        <v>407</v>
      </c>
      <c r="G126" s="6" t="s">
        <v>408</v>
      </c>
      <c r="H126" s="6" t="s">
        <v>409</v>
      </c>
      <c r="I126" s="6" t="s">
        <v>410</v>
      </c>
      <c r="J126" s="6" t="s">
        <v>411</v>
      </c>
    </row>
    <row r="127" spans="1:10" x14ac:dyDescent="0.15">
      <c r="A127" s="6" t="s">
        <v>412</v>
      </c>
      <c r="B127" s="7" t="s">
        <v>413</v>
      </c>
      <c r="C127" s="8">
        <v>1</v>
      </c>
      <c r="D127" s="8">
        <v>7052.9983300000004</v>
      </c>
      <c r="E127" s="8">
        <v>0</v>
      </c>
      <c r="F127" s="8">
        <v>0</v>
      </c>
      <c r="G127" s="8">
        <v>7052.9983300000004</v>
      </c>
      <c r="H127" s="8"/>
      <c r="I127" s="8">
        <v>1</v>
      </c>
      <c r="J127" s="8">
        <v>84635.98</v>
      </c>
    </row>
    <row r="128" spans="1:10" ht="24.95" customHeight="1" x14ac:dyDescent="0.15">
      <c r="A128" s="25" t="s">
        <v>414</v>
      </c>
      <c r="B128" s="25"/>
      <c r="C128" s="11" t="s">
        <v>306</v>
      </c>
      <c r="D128" s="11">
        <f>SUBTOTAL(9,D127:D127)</f>
        <v>7052.9983300000004</v>
      </c>
      <c r="E128" s="11" t="s">
        <v>306</v>
      </c>
      <c r="F128" s="11" t="s">
        <v>306</v>
      </c>
      <c r="G128" s="11" t="s">
        <v>306</v>
      </c>
      <c r="H128" s="11" t="s">
        <v>306</v>
      </c>
      <c r="I128" s="11" t="s">
        <v>306</v>
      </c>
      <c r="J128" s="11">
        <f>SUBTOTAL(9,J127:J127)</f>
        <v>84635.98</v>
      </c>
    </row>
    <row r="129" spans="1:10" ht="24.95" customHeight="1" x14ac:dyDescent="0.15"/>
    <row r="130" spans="1:10" ht="24.95" customHeight="1" x14ac:dyDescent="0.15">
      <c r="A130" s="23" t="s">
        <v>388</v>
      </c>
      <c r="B130" s="23"/>
      <c r="C130" s="24" t="s">
        <v>130</v>
      </c>
      <c r="D130" s="24"/>
      <c r="E130" s="24"/>
      <c r="F130" s="24"/>
      <c r="G130" s="24"/>
      <c r="H130" s="24"/>
      <c r="I130" s="24"/>
      <c r="J130" s="24"/>
    </row>
    <row r="131" spans="1:10" ht="24.95" customHeight="1" x14ac:dyDescent="0.15">
      <c r="A131" s="23" t="s">
        <v>389</v>
      </c>
      <c r="B131" s="23"/>
      <c r="C131" s="24" t="s">
        <v>415</v>
      </c>
      <c r="D131" s="24"/>
      <c r="E131" s="24"/>
      <c r="F131" s="24"/>
      <c r="G131" s="24"/>
      <c r="H131" s="24"/>
      <c r="I131" s="24"/>
      <c r="J131" s="24"/>
    </row>
    <row r="132" spans="1:10" ht="24.95" customHeight="1" x14ac:dyDescent="0.15">
      <c r="A132" s="23" t="s">
        <v>391</v>
      </c>
      <c r="B132" s="23"/>
      <c r="C132" s="24" t="s">
        <v>368</v>
      </c>
      <c r="D132" s="24"/>
      <c r="E132" s="24"/>
      <c r="F132" s="24"/>
      <c r="G132" s="24"/>
      <c r="H132" s="24"/>
      <c r="I132" s="24"/>
      <c r="J132" s="24"/>
    </row>
    <row r="133" spans="1:10" ht="24.95" customHeight="1" x14ac:dyDescent="0.15">
      <c r="A133" s="14" t="s">
        <v>392</v>
      </c>
      <c r="B133" s="14"/>
      <c r="C133" s="14"/>
      <c r="D133" s="14"/>
      <c r="E133" s="14"/>
      <c r="F133" s="14"/>
      <c r="G133" s="14"/>
      <c r="H133" s="14"/>
      <c r="I133" s="14"/>
      <c r="J133" s="14"/>
    </row>
    <row r="134" spans="1:10" ht="24.95" customHeight="1" x14ac:dyDescent="0.15"/>
    <row r="135" spans="1:10" ht="50.1" customHeight="1" x14ac:dyDescent="0.15">
      <c r="A135" s="16" t="s">
        <v>296</v>
      </c>
      <c r="B135" s="16" t="s">
        <v>393</v>
      </c>
      <c r="C135" s="16" t="s">
        <v>394</v>
      </c>
      <c r="D135" s="16" t="s">
        <v>395</v>
      </c>
      <c r="E135" s="16"/>
      <c r="F135" s="16"/>
      <c r="G135" s="16"/>
      <c r="H135" s="16" t="s">
        <v>396</v>
      </c>
      <c r="I135" s="16" t="s">
        <v>397</v>
      </c>
      <c r="J135" s="16" t="s">
        <v>398</v>
      </c>
    </row>
    <row r="136" spans="1:10" ht="50.1" customHeight="1" x14ac:dyDescent="0.15">
      <c r="A136" s="16"/>
      <c r="B136" s="16"/>
      <c r="C136" s="16"/>
      <c r="D136" s="16" t="s">
        <v>399</v>
      </c>
      <c r="E136" s="16" t="s">
        <v>58</v>
      </c>
      <c r="F136" s="16"/>
      <c r="G136" s="16"/>
      <c r="H136" s="16"/>
      <c r="I136" s="16"/>
      <c r="J136" s="16"/>
    </row>
    <row r="137" spans="1:10" ht="50.1" customHeight="1" x14ac:dyDescent="0.15">
      <c r="A137" s="16"/>
      <c r="B137" s="16"/>
      <c r="C137" s="16"/>
      <c r="D137" s="16"/>
      <c r="E137" s="6" t="s">
        <v>400</v>
      </c>
      <c r="F137" s="6" t="s">
        <v>401</v>
      </c>
      <c r="G137" s="6" t="s">
        <v>402</v>
      </c>
      <c r="H137" s="16"/>
      <c r="I137" s="16"/>
      <c r="J137" s="16"/>
    </row>
    <row r="138" spans="1:10" ht="24.95" customHeight="1" x14ac:dyDescent="0.15">
      <c r="A138" s="6" t="s">
        <v>303</v>
      </c>
      <c r="B138" s="6" t="s">
        <v>403</v>
      </c>
      <c r="C138" s="6" t="s">
        <v>404</v>
      </c>
      <c r="D138" s="6" t="s">
        <v>405</v>
      </c>
      <c r="E138" s="6" t="s">
        <v>406</v>
      </c>
      <c r="F138" s="6" t="s">
        <v>407</v>
      </c>
      <c r="G138" s="6" t="s">
        <v>408</v>
      </c>
      <c r="H138" s="6" t="s">
        <v>409</v>
      </c>
      <c r="I138" s="6" t="s">
        <v>410</v>
      </c>
      <c r="J138" s="6" t="s">
        <v>411</v>
      </c>
    </row>
    <row r="139" spans="1:10" ht="21" x14ac:dyDescent="0.15">
      <c r="A139" s="6" t="s">
        <v>303</v>
      </c>
      <c r="B139" s="7" t="s">
        <v>416</v>
      </c>
      <c r="C139" s="8">
        <v>1</v>
      </c>
      <c r="D139" s="8">
        <v>76870.615839999999</v>
      </c>
      <c r="E139" s="8">
        <v>64593.54</v>
      </c>
      <c r="F139" s="8">
        <v>0</v>
      </c>
      <c r="G139" s="8">
        <v>12277.07584</v>
      </c>
      <c r="H139" s="8">
        <v>5</v>
      </c>
      <c r="I139" s="8">
        <v>1</v>
      </c>
      <c r="J139" s="8">
        <v>968569.76</v>
      </c>
    </row>
    <row r="140" spans="1:10" ht="21" x14ac:dyDescent="0.15">
      <c r="A140" s="6" t="s">
        <v>403</v>
      </c>
      <c r="B140" s="7" t="s">
        <v>417</v>
      </c>
      <c r="C140" s="8">
        <v>1</v>
      </c>
      <c r="D140" s="8">
        <v>69144.45</v>
      </c>
      <c r="E140" s="8">
        <v>58134.19</v>
      </c>
      <c r="F140" s="8">
        <v>0</v>
      </c>
      <c r="G140" s="8">
        <v>11010.26</v>
      </c>
      <c r="H140" s="8">
        <v>5</v>
      </c>
      <c r="I140" s="8">
        <v>1</v>
      </c>
      <c r="J140" s="8">
        <v>871220.07</v>
      </c>
    </row>
    <row r="141" spans="1:10" ht="31.5" x14ac:dyDescent="0.15">
      <c r="A141" s="6" t="s">
        <v>404</v>
      </c>
      <c r="B141" s="7" t="s">
        <v>418</v>
      </c>
      <c r="C141" s="8">
        <v>1</v>
      </c>
      <c r="D141" s="8">
        <v>67015.8</v>
      </c>
      <c r="E141" s="8">
        <v>57840.58</v>
      </c>
      <c r="F141" s="8">
        <v>0</v>
      </c>
      <c r="G141" s="8">
        <v>9175.2199999999993</v>
      </c>
      <c r="H141" s="8">
        <v>5</v>
      </c>
      <c r="I141" s="8">
        <v>1</v>
      </c>
      <c r="J141" s="8">
        <v>844399.08</v>
      </c>
    </row>
    <row r="142" spans="1:10" ht="31.5" x14ac:dyDescent="0.15">
      <c r="A142" s="6" t="s">
        <v>405</v>
      </c>
      <c r="B142" s="7" t="s">
        <v>419</v>
      </c>
      <c r="C142" s="8">
        <v>1</v>
      </c>
      <c r="D142" s="8">
        <v>67015.8</v>
      </c>
      <c r="E142" s="8">
        <v>57840.58</v>
      </c>
      <c r="F142" s="8">
        <v>0</v>
      </c>
      <c r="G142" s="8">
        <v>9175.2199999999993</v>
      </c>
      <c r="H142" s="8">
        <v>5</v>
      </c>
      <c r="I142" s="8">
        <v>1</v>
      </c>
      <c r="J142" s="8">
        <v>844399.08</v>
      </c>
    </row>
    <row r="143" spans="1:10" ht="21" x14ac:dyDescent="0.15">
      <c r="A143" s="6" t="s">
        <v>408</v>
      </c>
      <c r="B143" s="7" t="s">
        <v>420</v>
      </c>
      <c r="C143" s="8">
        <v>1</v>
      </c>
      <c r="D143" s="8">
        <v>69144.45</v>
      </c>
      <c r="E143" s="8">
        <v>58134.19</v>
      </c>
      <c r="F143" s="8">
        <v>0</v>
      </c>
      <c r="G143" s="8">
        <v>11010.26</v>
      </c>
      <c r="H143" s="8">
        <v>5</v>
      </c>
      <c r="I143" s="8">
        <v>1</v>
      </c>
      <c r="J143" s="8">
        <v>871220.07</v>
      </c>
    </row>
    <row r="144" spans="1:10" ht="21" x14ac:dyDescent="0.15">
      <c r="A144" s="6" t="s">
        <v>409</v>
      </c>
      <c r="B144" s="7" t="s">
        <v>421</v>
      </c>
      <c r="C144" s="8">
        <v>1</v>
      </c>
      <c r="D144" s="8">
        <v>61784.99</v>
      </c>
      <c r="E144" s="8">
        <v>53325.93</v>
      </c>
      <c r="F144" s="8">
        <v>0</v>
      </c>
      <c r="G144" s="8">
        <v>8459.06</v>
      </c>
      <c r="H144" s="8">
        <v>5</v>
      </c>
      <c r="I144" s="8">
        <v>1</v>
      </c>
      <c r="J144" s="8">
        <v>778490.87</v>
      </c>
    </row>
    <row r="145" spans="1:10" ht="21" x14ac:dyDescent="0.15">
      <c r="A145" s="6" t="s">
        <v>410</v>
      </c>
      <c r="B145" s="7" t="s">
        <v>422</v>
      </c>
      <c r="C145" s="8">
        <v>1</v>
      </c>
      <c r="D145" s="8">
        <v>61784.99</v>
      </c>
      <c r="E145" s="8">
        <v>53325.93</v>
      </c>
      <c r="F145" s="8">
        <v>0</v>
      </c>
      <c r="G145" s="8">
        <v>8459.06</v>
      </c>
      <c r="H145" s="8">
        <v>5</v>
      </c>
      <c r="I145" s="8">
        <v>1</v>
      </c>
      <c r="J145" s="8">
        <v>778490.87</v>
      </c>
    </row>
    <row r="146" spans="1:10" ht="21" x14ac:dyDescent="0.15">
      <c r="A146" s="6" t="s">
        <v>411</v>
      </c>
      <c r="B146" s="7" t="s">
        <v>423</v>
      </c>
      <c r="C146" s="8">
        <v>1</v>
      </c>
      <c r="D146" s="8">
        <v>75535.460000000006</v>
      </c>
      <c r="E146" s="8">
        <v>63507.519999999997</v>
      </c>
      <c r="F146" s="8">
        <v>0</v>
      </c>
      <c r="G146" s="8">
        <v>12027.94</v>
      </c>
      <c r="H146" s="8">
        <v>5</v>
      </c>
      <c r="I146" s="8">
        <v>1</v>
      </c>
      <c r="J146" s="8">
        <v>951746.8</v>
      </c>
    </row>
    <row r="147" spans="1:10" ht="21" x14ac:dyDescent="0.15">
      <c r="A147" s="6" t="s">
        <v>424</v>
      </c>
      <c r="B147" s="7" t="s">
        <v>425</v>
      </c>
      <c r="C147" s="8">
        <v>1</v>
      </c>
      <c r="D147" s="8">
        <v>75535.460000000006</v>
      </c>
      <c r="E147" s="8">
        <v>63507.519999999997</v>
      </c>
      <c r="F147" s="8">
        <v>0</v>
      </c>
      <c r="G147" s="8">
        <v>12027.94</v>
      </c>
      <c r="H147" s="8">
        <v>5</v>
      </c>
      <c r="I147" s="8">
        <v>1</v>
      </c>
      <c r="J147" s="8">
        <v>951746.8</v>
      </c>
    </row>
    <row r="148" spans="1:10" x14ac:dyDescent="0.15">
      <c r="A148" s="6" t="s">
        <v>426</v>
      </c>
      <c r="B148" s="7" t="s">
        <v>427</v>
      </c>
      <c r="C148" s="8">
        <v>1</v>
      </c>
      <c r="D148" s="8">
        <v>54223.88</v>
      </c>
      <c r="E148" s="8">
        <v>45589.5</v>
      </c>
      <c r="F148" s="8">
        <v>0</v>
      </c>
      <c r="G148" s="8">
        <v>8634.3799999999992</v>
      </c>
      <c r="H148" s="8">
        <v>5</v>
      </c>
      <c r="I148" s="8">
        <v>1</v>
      </c>
      <c r="J148" s="8">
        <v>683220.89</v>
      </c>
    </row>
    <row r="149" spans="1:10" ht="21" x14ac:dyDescent="0.15">
      <c r="A149" s="6" t="s">
        <v>428</v>
      </c>
      <c r="B149" s="7" t="s">
        <v>429</v>
      </c>
      <c r="C149" s="8">
        <v>1</v>
      </c>
      <c r="D149" s="8">
        <v>67889.94</v>
      </c>
      <c r="E149" s="8">
        <v>57079.44</v>
      </c>
      <c r="F149" s="8">
        <v>0</v>
      </c>
      <c r="G149" s="8">
        <v>10810.5</v>
      </c>
      <c r="H149" s="8">
        <v>5</v>
      </c>
      <c r="I149" s="8">
        <v>1</v>
      </c>
      <c r="J149" s="8">
        <v>855413.24</v>
      </c>
    </row>
    <row r="150" spans="1:10" x14ac:dyDescent="0.15">
      <c r="A150" s="6" t="s">
        <v>430</v>
      </c>
      <c r="B150" s="7" t="s">
        <v>431</v>
      </c>
      <c r="C150" s="8">
        <v>1</v>
      </c>
      <c r="D150" s="8">
        <v>33637.97</v>
      </c>
      <c r="E150" s="8">
        <v>33637.97</v>
      </c>
      <c r="F150" s="8">
        <v>0</v>
      </c>
      <c r="G150" s="8">
        <v>0</v>
      </c>
      <c r="H150" s="8"/>
      <c r="I150" s="8">
        <v>1</v>
      </c>
      <c r="J150" s="8">
        <v>403655.64</v>
      </c>
    </row>
    <row r="151" spans="1:10" ht="21" x14ac:dyDescent="0.15">
      <c r="A151" s="6" t="s">
        <v>432</v>
      </c>
      <c r="B151" s="7" t="s">
        <v>433</v>
      </c>
      <c r="C151" s="8">
        <v>1</v>
      </c>
      <c r="D151" s="8">
        <v>45027.6</v>
      </c>
      <c r="E151" s="8">
        <v>37857.599999999999</v>
      </c>
      <c r="F151" s="8">
        <v>0</v>
      </c>
      <c r="G151" s="8">
        <v>7170</v>
      </c>
      <c r="H151" s="8">
        <v>5</v>
      </c>
      <c r="I151" s="8">
        <v>1</v>
      </c>
      <c r="J151" s="8">
        <v>567347.76</v>
      </c>
    </row>
    <row r="152" spans="1:10" ht="21" x14ac:dyDescent="0.15">
      <c r="A152" s="6" t="s">
        <v>434</v>
      </c>
      <c r="B152" s="7" t="s">
        <v>435</v>
      </c>
      <c r="C152" s="8">
        <v>1</v>
      </c>
      <c r="D152" s="8">
        <v>37244.33</v>
      </c>
      <c r="E152" s="8">
        <v>31313.7</v>
      </c>
      <c r="F152" s="8">
        <v>0</v>
      </c>
      <c r="G152" s="8">
        <v>5930.63</v>
      </c>
      <c r="H152" s="8">
        <v>5</v>
      </c>
      <c r="I152" s="8">
        <v>1</v>
      </c>
      <c r="J152" s="8">
        <v>469278.56</v>
      </c>
    </row>
    <row r="153" spans="1:10" ht="21" x14ac:dyDescent="0.15">
      <c r="A153" s="6" t="s">
        <v>436</v>
      </c>
      <c r="B153" s="7" t="s">
        <v>437</v>
      </c>
      <c r="C153" s="8">
        <v>0.5</v>
      </c>
      <c r="D153" s="8">
        <v>36901.599999999999</v>
      </c>
      <c r="E153" s="8">
        <v>36901.599999999999</v>
      </c>
      <c r="F153" s="8">
        <v>0</v>
      </c>
      <c r="G153" s="8">
        <v>0</v>
      </c>
      <c r="H153" s="8"/>
      <c r="I153" s="8">
        <v>1</v>
      </c>
      <c r="J153" s="8">
        <v>221409.6</v>
      </c>
    </row>
    <row r="154" spans="1:10" ht="21" x14ac:dyDescent="0.15">
      <c r="A154" s="6" t="s">
        <v>438</v>
      </c>
      <c r="B154" s="7" t="s">
        <v>439</v>
      </c>
      <c r="C154" s="8">
        <v>3</v>
      </c>
      <c r="D154" s="8">
        <v>45027.6</v>
      </c>
      <c r="E154" s="8">
        <v>37857.599999999999</v>
      </c>
      <c r="F154" s="8">
        <v>0</v>
      </c>
      <c r="G154" s="8">
        <v>7170</v>
      </c>
      <c r="H154" s="8">
        <v>5</v>
      </c>
      <c r="I154" s="8">
        <v>1</v>
      </c>
      <c r="J154" s="8">
        <v>1702043.28</v>
      </c>
    </row>
    <row r="155" spans="1:10" ht="21" x14ac:dyDescent="0.15">
      <c r="A155" s="6" t="s">
        <v>440</v>
      </c>
      <c r="B155" s="7" t="s">
        <v>439</v>
      </c>
      <c r="C155" s="8">
        <v>1</v>
      </c>
      <c r="D155" s="8">
        <v>43641.4</v>
      </c>
      <c r="E155" s="8">
        <v>37666.400000000001</v>
      </c>
      <c r="F155" s="8">
        <v>0</v>
      </c>
      <c r="G155" s="8">
        <v>5975</v>
      </c>
      <c r="H155" s="8">
        <v>5</v>
      </c>
      <c r="I155" s="8">
        <v>1</v>
      </c>
      <c r="J155" s="8">
        <v>549881.64</v>
      </c>
    </row>
    <row r="156" spans="1:10" ht="21" x14ac:dyDescent="0.15">
      <c r="A156" s="6" t="s">
        <v>441</v>
      </c>
      <c r="B156" s="7" t="s">
        <v>442</v>
      </c>
      <c r="C156" s="8">
        <v>1.5</v>
      </c>
      <c r="D156" s="8">
        <v>33637.97</v>
      </c>
      <c r="E156" s="8">
        <v>33637.97</v>
      </c>
      <c r="F156" s="8">
        <v>0</v>
      </c>
      <c r="G156" s="8">
        <v>0</v>
      </c>
      <c r="H156" s="8"/>
      <c r="I156" s="8">
        <v>1</v>
      </c>
      <c r="J156" s="8">
        <v>605483.46</v>
      </c>
    </row>
    <row r="157" spans="1:10" ht="21" x14ac:dyDescent="0.15">
      <c r="A157" s="6" t="s">
        <v>443</v>
      </c>
      <c r="B157" s="7" t="s">
        <v>437</v>
      </c>
      <c r="C157" s="8">
        <v>1</v>
      </c>
      <c r="D157" s="8">
        <v>43641.4</v>
      </c>
      <c r="E157" s="8">
        <v>37666.400000000001</v>
      </c>
      <c r="F157" s="8">
        <v>0</v>
      </c>
      <c r="G157" s="8">
        <v>5975</v>
      </c>
      <c r="H157" s="8">
        <v>1</v>
      </c>
      <c r="I157" s="8">
        <v>1</v>
      </c>
      <c r="J157" s="8">
        <v>528933.77</v>
      </c>
    </row>
    <row r="158" spans="1:10" ht="21" x14ac:dyDescent="0.15">
      <c r="A158" s="6" t="s">
        <v>444</v>
      </c>
      <c r="B158" s="7" t="s">
        <v>445</v>
      </c>
      <c r="C158" s="8">
        <v>1.5</v>
      </c>
      <c r="D158" s="8">
        <v>41045.300000000003</v>
      </c>
      <c r="E158" s="8">
        <v>34509.42</v>
      </c>
      <c r="F158" s="8">
        <v>0</v>
      </c>
      <c r="G158" s="8">
        <v>6535.88</v>
      </c>
      <c r="H158" s="8">
        <v>3</v>
      </c>
      <c r="I158" s="8">
        <v>1</v>
      </c>
      <c r="J158" s="8">
        <v>760979.86</v>
      </c>
    </row>
    <row r="159" spans="1:10" ht="21" x14ac:dyDescent="0.15">
      <c r="A159" s="6" t="s">
        <v>446</v>
      </c>
      <c r="B159" s="7" t="s">
        <v>445</v>
      </c>
      <c r="C159" s="8">
        <v>0.5</v>
      </c>
      <c r="D159" s="8">
        <v>33637.97</v>
      </c>
      <c r="E159" s="8">
        <v>33637.97</v>
      </c>
      <c r="F159" s="8">
        <v>0</v>
      </c>
      <c r="G159" s="8">
        <v>0</v>
      </c>
      <c r="H159" s="8"/>
      <c r="I159" s="8">
        <v>1</v>
      </c>
      <c r="J159" s="8">
        <v>201827.82</v>
      </c>
    </row>
    <row r="160" spans="1:10" ht="21" x14ac:dyDescent="0.15">
      <c r="A160" s="6" t="s">
        <v>447</v>
      </c>
      <c r="B160" s="7" t="s">
        <v>448</v>
      </c>
      <c r="C160" s="8">
        <v>1</v>
      </c>
      <c r="D160" s="8">
        <v>36097.74</v>
      </c>
      <c r="E160" s="8">
        <v>31155.55</v>
      </c>
      <c r="F160" s="8">
        <v>0</v>
      </c>
      <c r="G160" s="8">
        <v>4942.1899999999996</v>
      </c>
      <c r="H160" s="8">
        <v>5</v>
      </c>
      <c r="I160" s="8">
        <v>1</v>
      </c>
      <c r="J160" s="8">
        <v>454831.52</v>
      </c>
    </row>
    <row r="161" spans="1:10" ht="21" x14ac:dyDescent="0.15">
      <c r="A161" s="6" t="s">
        <v>449</v>
      </c>
      <c r="B161" s="7" t="s">
        <v>450</v>
      </c>
      <c r="C161" s="8">
        <v>1</v>
      </c>
      <c r="D161" s="8">
        <v>36097.74</v>
      </c>
      <c r="E161" s="8">
        <v>31155.55</v>
      </c>
      <c r="F161" s="8">
        <v>0</v>
      </c>
      <c r="G161" s="8">
        <v>4942.1899999999996</v>
      </c>
      <c r="H161" s="8">
        <v>5</v>
      </c>
      <c r="I161" s="8">
        <v>1</v>
      </c>
      <c r="J161" s="8">
        <v>454831.52</v>
      </c>
    </row>
    <row r="162" spans="1:10" ht="21" x14ac:dyDescent="0.15">
      <c r="A162" s="6" t="s">
        <v>451</v>
      </c>
      <c r="B162" s="7" t="s">
        <v>452</v>
      </c>
      <c r="C162" s="8">
        <v>1</v>
      </c>
      <c r="D162" s="8">
        <v>30522.95</v>
      </c>
      <c r="E162" s="8">
        <v>30522.95</v>
      </c>
      <c r="F162" s="8">
        <v>0</v>
      </c>
      <c r="G162" s="8">
        <v>0</v>
      </c>
      <c r="H162" s="8">
        <v>5</v>
      </c>
      <c r="I162" s="8">
        <v>1</v>
      </c>
      <c r="J162" s="8">
        <v>384589.17</v>
      </c>
    </row>
    <row r="163" spans="1:10" ht="21" x14ac:dyDescent="0.15">
      <c r="A163" s="6" t="s">
        <v>453</v>
      </c>
      <c r="B163" s="7" t="s">
        <v>454</v>
      </c>
      <c r="C163" s="8">
        <v>0.5</v>
      </c>
      <c r="D163" s="8">
        <v>39781.69</v>
      </c>
      <c r="E163" s="8">
        <v>34335.129999999997</v>
      </c>
      <c r="F163" s="8">
        <v>0</v>
      </c>
      <c r="G163" s="8">
        <v>5446.56</v>
      </c>
      <c r="H163" s="8">
        <v>1</v>
      </c>
      <c r="I163" s="8">
        <v>1</v>
      </c>
      <c r="J163" s="8">
        <v>241077.04</v>
      </c>
    </row>
    <row r="164" spans="1:10" ht="21" x14ac:dyDescent="0.15">
      <c r="A164" s="6" t="s">
        <v>455</v>
      </c>
      <c r="B164" s="7" t="s">
        <v>456</v>
      </c>
      <c r="C164" s="8">
        <v>0.5</v>
      </c>
      <c r="D164" s="8">
        <v>39781.69</v>
      </c>
      <c r="E164" s="8">
        <v>34335.129999999997</v>
      </c>
      <c r="F164" s="8">
        <v>0</v>
      </c>
      <c r="G164" s="8">
        <v>5446.56</v>
      </c>
      <c r="H164" s="8">
        <v>1</v>
      </c>
      <c r="I164" s="8">
        <v>1</v>
      </c>
      <c r="J164" s="8">
        <v>241077.04</v>
      </c>
    </row>
    <row r="165" spans="1:10" ht="21" x14ac:dyDescent="0.15">
      <c r="A165" s="6" t="s">
        <v>457</v>
      </c>
      <c r="B165" s="7" t="s">
        <v>458</v>
      </c>
      <c r="C165" s="8">
        <v>1</v>
      </c>
      <c r="D165" s="8">
        <v>28669.77</v>
      </c>
      <c r="E165" s="8">
        <v>24104.52</v>
      </c>
      <c r="F165" s="8">
        <v>0</v>
      </c>
      <c r="G165" s="8">
        <v>4565.25</v>
      </c>
      <c r="H165" s="8">
        <v>5</v>
      </c>
      <c r="I165" s="8">
        <v>1</v>
      </c>
      <c r="J165" s="8">
        <v>361239.1</v>
      </c>
    </row>
    <row r="166" spans="1:10" ht="21" x14ac:dyDescent="0.15">
      <c r="A166" s="6" t="s">
        <v>459</v>
      </c>
      <c r="B166" s="7" t="s">
        <v>460</v>
      </c>
      <c r="C166" s="8">
        <v>1</v>
      </c>
      <c r="D166" s="8">
        <v>28669.77</v>
      </c>
      <c r="E166" s="8">
        <v>24104.52</v>
      </c>
      <c r="F166" s="8">
        <v>0</v>
      </c>
      <c r="G166" s="8">
        <v>4565.25</v>
      </c>
      <c r="H166" s="8">
        <v>5</v>
      </c>
      <c r="I166" s="8">
        <v>1</v>
      </c>
      <c r="J166" s="8">
        <v>361239.1</v>
      </c>
    </row>
    <row r="167" spans="1:10" ht="21" x14ac:dyDescent="0.15">
      <c r="A167" s="6" t="s">
        <v>461</v>
      </c>
      <c r="B167" s="7" t="s">
        <v>462</v>
      </c>
      <c r="C167" s="8">
        <v>0.5</v>
      </c>
      <c r="D167" s="8">
        <v>16260.25</v>
      </c>
      <c r="E167" s="8">
        <v>14154</v>
      </c>
      <c r="F167" s="8">
        <v>0</v>
      </c>
      <c r="G167" s="8">
        <v>2106.25</v>
      </c>
      <c r="H167" s="8">
        <v>1</v>
      </c>
      <c r="I167" s="8">
        <v>1</v>
      </c>
      <c r="J167" s="8">
        <v>98537.12</v>
      </c>
    </row>
    <row r="168" spans="1:10" ht="21" x14ac:dyDescent="0.15">
      <c r="A168" s="6" t="s">
        <v>463</v>
      </c>
      <c r="B168" s="7" t="s">
        <v>464</v>
      </c>
      <c r="C168" s="8">
        <v>0.5</v>
      </c>
      <c r="D168" s="8">
        <v>16260.25</v>
      </c>
      <c r="E168" s="8">
        <v>14154</v>
      </c>
      <c r="F168" s="8">
        <v>0</v>
      </c>
      <c r="G168" s="8">
        <v>2106.25</v>
      </c>
      <c r="H168" s="8">
        <v>1</v>
      </c>
      <c r="I168" s="8">
        <v>1</v>
      </c>
      <c r="J168" s="8">
        <v>98537.12</v>
      </c>
    </row>
    <row r="169" spans="1:10" x14ac:dyDescent="0.15">
      <c r="A169" s="6" t="s">
        <v>465</v>
      </c>
      <c r="B169" s="7" t="s">
        <v>466</v>
      </c>
      <c r="C169" s="8">
        <v>1</v>
      </c>
      <c r="D169" s="8">
        <v>17227.759999999998</v>
      </c>
      <c r="E169" s="8">
        <v>12946.08</v>
      </c>
      <c r="F169" s="8">
        <v>1969.88</v>
      </c>
      <c r="G169" s="8">
        <v>2311.8000000000002</v>
      </c>
      <c r="H169" s="8">
        <v>5</v>
      </c>
      <c r="I169" s="8">
        <v>1</v>
      </c>
      <c r="J169" s="8">
        <v>217069.78</v>
      </c>
    </row>
    <row r="170" spans="1:10" x14ac:dyDescent="0.15">
      <c r="A170" s="6" t="s">
        <v>467</v>
      </c>
      <c r="B170" s="7" t="s">
        <v>466</v>
      </c>
      <c r="C170" s="8">
        <v>1</v>
      </c>
      <c r="D170" s="8">
        <v>16842.46</v>
      </c>
      <c r="E170" s="8">
        <v>12946.08</v>
      </c>
      <c r="F170" s="8">
        <v>1969.88</v>
      </c>
      <c r="G170" s="8">
        <v>1926.5</v>
      </c>
      <c r="H170" s="8">
        <v>5</v>
      </c>
      <c r="I170" s="8">
        <v>1</v>
      </c>
      <c r="J170" s="8">
        <v>212215</v>
      </c>
    </row>
    <row r="171" spans="1:10" x14ac:dyDescent="0.15">
      <c r="A171" s="6" t="s">
        <v>468</v>
      </c>
      <c r="B171" s="7" t="s">
        <v>469</v>
      </c>
      <c r="C171" s="8">
        <v>2</v>
      </c>
      <c r="D171" s="8">
        <v>16842.46</v>
      </c>
      <c r="E171" s="8">
        <v>12946.08</v>
      </c>
      <c r="F171" s="8">
        <v>1969.88</v>
      </c>
      <c r="G171" s="8">
        <v>1926.5</v>
      </c>
      <c r="H171" s="8">
        <v>5</v>
      </c>
      <c r="I171" s="8">
        <v>1</v>
      </c>
      <c r="J171" s="8">
        <v>424429.99</v>
      </c>
    </row>
    <row r="172" spans="1:10" ht="21" x14ac:dyDescent="0.15">
      <c r="A172" s="6" t="s">
        <v>470</v>
      </c>
      <c r="B172" s="7" t="s">
        <v>437</v>
      </c>
      <c r="C172" s="8">
        <v>2</v>
      </c>
      <c r="D172" s="8">
        <v>45027.6</v>
      </c>
      <c r="E172" s="8">
        <v>37857.599999999999</v>
      </c>
      <c r="F172" s="8">
        <v>0</v>
      </c>
      <c r="G172" s="8">
        <v>7170</v>
      </c>
      <c r="H172" s="8">
        <v>3</v>
      </c>
      <c r="I172" s="8">
        <v>1</v>
      </c>
      <c r="J172" s="8">
        <v>1113082.27</v>
      </c>
    </row>
    <row r="173" spans="1:10" ht="21" x14ac:dyDescent="0.15">
      <c r="A173" s="6" t="s">
        <v>471</v>
      </c>
      <c r="B173" s="7" t="s">
        <v>472</v>
      </c>
      <c r="C173" s="8">
        <v>1</v>
      </c>
      <c r="D173" s="8">
        <v>36097.74</v>
      </c>
      <c r="E173" s="8">
        <v>31155.55</v>
      </c>
      <c r="F173" s="8">
        <v>0</v>
      </c>
      <c r="G173" s="8">
        <v>4942.1899999999996</v>
      </c>
      <c r="H173" s="8">
        <v>5</v>
      </c>
      <c r="I173" s="8">
        <v>1</v>
      </c>
      <c r="J173" s="8">
        <v>454831.52</v>
      </c>
    </row>
    <row r="174" spans="1:10" ht="24.95" customHeight="1" x14ac:dyDescent="0.15">
      <c r="A174" s="25" t="s">
        <v>414</v>
      </c>
      <c r="B174" s="25"/>
      <c r="C174" s="11" t="s">
        <v>306</v>
      </c>
      <c r="D174" s="11">
        <f>SUBTOTAL(9,D139:D173)</f>
        <v>1543568.8458399996</v>
      </c>
      <c r="E174" s="11" t="s">
        <v>306</v>
      </c>
      <c r="F174" s="11" t="s">
        <v>306</v>
      </c>
      <c r="G174" s="11" t="s">
        <v>306</v>
      </c>
      <c r="H174" s="11" t="s">
        <v>306</v>
      </c>
      <c r="I174" s="11" t="s">
        <v>306</v>
      </c>
      <c r="J174" s="11">
        <f>SUBTOTAL(9,J139:J173)</f>
        <v>20527346.210000005</v>
      </c>
    </row>
  </sheetData>
  <sheetProtection password="D693" sheet="1" objects="1" scenarios="1"/>
  <mergeCells count="102">
    <mergeCell ref="A174:B174"/>
    <mergeCell ref="A132:B132"/>
    <mergeCell ref="C132:J132"/>
    <mergeCell ref="A133:J133"/>
    <mergeCell ref="A135:A137"/>
    <mergeCell ref="B135:B137"/>
    <mergeCell ref="C135:C137"/>
    <mergeCell ref="D135:G135"/>
    <mergeCell ref="H135:H137"/>
    <mergeCell ref="I135:I137"/>
    <mergeCell ref="J135:J137"/>
    <mergeCell ref="D136:D137"/>
    <mergeCell ref="E136:G136"/>
    <mergeCell ref="A128:B128"/>
    <mergeCell ref="A130:B130"/>
    <mergeCell ref="C130:J130"/>
    <mergeCell ref="A131:B131"/>
    <mergeCell ref="C131:J131"/>
    <mergeCell ref="A120:B120"/>
    <mergeCell ref="C120:J120"/>
    <mergeCell ref="A121:J121"/>
    <mergeCell ref="A123:A125"/>
    <mergeCell ref="B123:B125"/>
    <mergeCell ref="C123:C125"/>
    <mergeCell ref="D123:G123"/>
    <mergeCell ref="H123:H125"/>
    <mergeCell ref="I123:I125"/>
    <mergeCell ref="J123:J125"/>
    <mergeCell ref="D124:D125"/>
    <mergeCell ref="E124:G124"/>
    <mergeCell ref="A116:B116"/>
    <mergeCell ref="A118:B118"/>
    <mergeCell ref="C118:J118"/>
    <mergeCell ref="A119:B119"/>
    <mergeCell ref="C119:J119"/>
    <mergeCell ref="A74:B74"/>
    <mergeCell ref="C74:J74"/>
    <mergeCell ref="A75:J75"/>
    <mergeCell ref="A77:A79"/>
    <mergeCell ref="B77:B79"/>
    <mergeCell ref="C77:C79"/>
    <mergeCell ref="D77:G77"/>
    <mergeCell ref="H77:H79"/>
    <mergeCell ref="I77:I79"/>
    <mergeCell ref="J77:J79"/>
    <mergeCell ref="D78:D79"/>
    <mergeCell ref="E78:G78"/>
    <mergeCell ref="A70:B70"/>
    <mergeCell ref="A72:B72"/>
    <mergeCell ref="C72:J72"/>
    <mergeCell ref="A73:B73"/>
    <mergeCell ref="C73:J73"/>
    <mergeCell ref="A62:B62"/>
    <mergeCell ref="C62:J62"/>
    <mergeCell ref="A63:J63"/>
    <mergeCell ref="A65:A67"/>
    <mergeCell ref="B65:B67"/>
    <mergeCell ref="C65:C67"/>
    <mergeCell ref="D65:G65"/>
    <mergeCell ref="H65:H67"/>
    <mergeCell ref="I65:I67"/>
    <mergeCell ref="J65:J67"/>
    <mergeCell ref="D66:D67"/>
    <mergeCell ref="E66:G66"/>
    <mergeCell ref="A58:B58"/>
    <mergeCell ref="A60:B60"/>
    <mergeCell ref="C60:J60"/>
    <mergeCell ref="A61:B61"/>
    <mergeCell ref="C61:J61"/>
    <mergeCell ref="A16:B16"/>
    <mergeCell ref="C16:J16"/>
    <mergeCell ref="A17:J17"/>
    <mergeCell ref="A19:A21"/>
    <mergeCell ref="B19:B21"/>
    <mergeCell ref="C19:C21"/>
    <mergeCell ref="D19:G19"/>
    <mergeCell ref="H19:H21"/>
    <mergeCell ref="I19:I21"/>
    <mergeCell ref="J19:J21"/>
    <mergeCell ref="D20:D21"/>
    <mergeCell ref="E20:G20"/>
    <mergeCell ref="A12:B12"/>
    <mergeCell ref="A14:B14"/>
    <mergeCell ref="C14:J14"/>
    <mergeCell ref="A15:B15"/>
    <mergeCell ref="C15:J15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2"/>
  <sheetViews>
    <sheetView workbookViewId="0"/>
  </sheetViews>
  <sheetFormatPr defaultRowHeight="10.5" x14ac:dyDescent="0.15"/>
  <cols>
    <col min="1" max="1" width="15.285156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3" t="s">
        <v>388</v>
      </c>
      <c r="B2" s="23"/>
      <c r="C2" s="24" t="s">
        <v>149</v>
      </c>
      <c r="D2" s="24"/>
      <c r="E2" s="24"/>
      <c r="F2" s="24"/>
      <c r="G2" s="24"/>
    </row>
    <row r="3" spans="1:7" ht="20.100000000000001" customHeight="1" x14ac:dyDescent="0.15">
      <c r="A3" s="23" t="s">
        <v>389</v>
      </c>
      <c r="B3" s="23"/>
      <c r="C3" s="24" t="s">
        <v>390</v>
      </c>
      <c r="D3" s="24"/>
      <c r="E3" s="24"/>
      <c r="F3" s="24"/>
      <c r="G3" s="24"/>
    </row>
    <row r="4" spans="1:7" ht="24.95" customHeight="1" x14ac:dyDescent="0.15">
      <c r="A4" s="23" t="s">
        <v>391</v>
      </c>
      <c r="B4" s="23"/>
      <c r="C4" s="24" t="s">
        <v>362</v>
      </c>
      <c r="D4" s="24"/>
      <c r="E4" s="24"/>
      <c r="F4" s="24"/>
      <c r="G4" s="24"/>
    </row>
    <row r="5" spans="1:7" ht="15" customHeight="1" x14ac:dyDescent="0.15"/>
    <row r="6" spans="1:7" ht="50.1" customHeight="1" x14ac:dyDescent="0.15">
      <c r="A6" s="14" t="s">
        <v>473</v>
      </c>
      <c r="B6" s="14"/>
      <c r="C6" s="14"/>
      <c r="D6" s="14"/>
      <c r="E6" s="14"/>
      <c r="F6" s="14"/>
      <c r="G6" s="14"/>
    </row>
    <row r="7" spans="1:7" ht="15" customHeight="1" x14ac:dyDescent="0.15"/>
    <row r="8" spans="1:7" ht="50.1" customHeight="1" x14ac:dyDescent="0.15">
      <c r="A8" s="6" t="s">
        <v>296</v>
      </c>
      <c r="B8" s="16" t="s">
        <v>474</v>
      </c>
      <c r="C8" s="16"/>
      <c r="D8" s="16"/>
      <c r="E8" s="16"/>
      <c r="F8" s="6" t="s">
        <v>475</v>
      </c>
      <c r="G8" s="6" t="s">
        <v>476</v>
      </c>
    </row>
    <row r="9" spans="1:7" ht="15" customHeight="1" x14ac:dyDescent="0.15">
      <c r="A9" s="6">
        <v>1</v>
      </c>
      <c r="B9" s="16">
        <v>2</v>
      </c>
      <c r="C9" s="16"/>
      <c r="D9" s="16"/>
      <c r="E9" s="16"/>
      <c r="F9" s="6">
        <v>3</v>
      </c>
      <c r="G9" s="6">
        <v>4</v>
      </c>
    </row>
    <row r="10" spans="1:7" ht="20.100000000000001" customHeight="1" x14ac:dyDescent="0.15">
      <c r="A10" s="6" t="s">
        <v>428</v>
      </c>
      <c r="B10" s="17" t="s">
        <v>477</v>
      </c>
      <c r="C10" s="17"/>
      <c r="D10" s="17"/>
      <c r="E10" s="17"/>
      <c r="F10" s="8">
        <v>74755.759999999995</v>
      </c>
      <c r="G10" s="8">
        <v>16446.27</v>
      </c>
    </row>
    <row r="11" spans="1:7" ht="39.950000000000003" customHeight="1" x14ac:dyDescent="0.15">
      <c r="A11" s="6" t="s">
        <v>430</v>
      </c>
      <c r="B11" s="17" t="s">
        <v>478</v>
      </c>
      <c r="C11" s="17"/>
      <c r="D11" s="17"/>
      <c r="E11" s="17"/>
      <c r="F11" s="8">
        <v>74755.759999999995</v>
      </c>
      <c r="G11" s="8">
        <v>3812.54</v>
      </c>
    </row>
    <row r="12" spans="1:7" ht="39.950000000000003" customHeight="1" x14ac:dyDescent="0.15">
      <c r="A12" s="6" t="s">
        <v>432</v>
      </c>
      <c r="B12" s="17" t="s">
        <v>479</v>
      </c>
      <c r="C12" s="17"/>
      <c r="D12" s="17"/>
      <c r="E12" s="17"/>
      <c r="F12" s="8">
        <v>74755.759999999995</v>
      </c>
      <c r="G12" s="8">
        <v>2167.92</v>
      </c>
    </row>
    <row r="13" spans="1:7" ht="39.950000000000003" customHeight="1" x14ac:dyDescent="0.15">
      <c r="A13" s="6" t="s">
        <v>434</v>
      </c>
      <c r="B13" s="17" t="s">
        <v>480</v>
      </c>
      <c r="C13" s="17"/>
      <c r="D13" s="17"/>
      <c r="E13" s="17"/>
      <c r="F13" s="8">
        <v>74755.759999999995</v>
      </c>
      <c r="G13" s="8">
        <v>149.51</v>
      </c>
    </row>
    <row r="14" spans="1:7" ht="24.95" customHeight="1" x14ac:dyDescent="0.15">
      <c r="A14" s="25" t="s">
        <v>414</v>
      </c>
      <c r="B14" s="25"/>
      <c r="C14" s="25"/>
      <c r="D14" s="25"/>
      <c r="E14" s="25"/>
      <c r="F14" s="25"/>
      <c r="G14" s="11">
        <f>SUBTOTAL(9,G10:G13)</f>
        <v>22576.240000000002</v>
      </c>
    </row>
    <row r="15" spans="1:7" ht="24.95" customHeight="1" x14ac:dyDescent="0.15"/>
    <row r="16" spans="1:7" ht="20.100000000000001" customHeight="1" x14ac:dyDescent="0.15">
      <c r="A16" s="23" t="s">
        <v>388</v>
      </c>
      <c r="B16" s="23"/>
      <c r="C16" s="24" t="s">
        <v>149</v>
      </c>
      <c r="D16" s="24"/>
      <c r="E16" s="24"/>
      <c r="F16" s="24"/>
      <c r="G16" s="24"/>
    </row>
    <row r="17" spans="1:7" ht="20.100000000000001" customHeight="1" x14ac:dyDescent="0.15">
      <c r="A17" s="23" t="s">
        <v>389</v>
      </c>
      <c r="B17" s="23"/>
      <c r="C17" s="24" t="s">
        <v>415</v>
      </c>
      <c r="D17" s="24"/>
      <c r="E17" s="24"/>
      <c r="F17" s="24"/>
      <c r="G17" s="24"/>
    </row>
    <row r="18" spans="1:7" ht="24.95" customHeight="1" x14ac:dyDescent="0.15">
      <c r="A18" s="23" t="s">
        <v>391</v>
      </c>
      <c r="B18" s="23"/>
      <c r="C18" s="24" t="s">
        <v>362</v>
      </c>
      <c r="D18" s="24"/>
      <c r="E18" s="24"/>
      <c r="F18" s="24"/>
      <c r="G18" s="24"/>
    </row>
    <row r="19" spans="1:7" ht="15" customHeight="1" x14ac:dyDescent="0.15"/>
    <row r="20" spans="1:7" ht="50.1" customHeight="1" x14ac:dyDescent="0.15">
      <c r="A20" s="14" t="s">
        <v>473</v>
      </c>
      <c r="B20" s="14"/>
      <c r="C20" s="14"/>
      <c r="D20" s="14"/>
      <c r="E20" s="14"/>
      <c r="F20" s="14"/>
      <c r="G20" s="14"/>
    </row>
    <row r="21" spans="1:7" ht="15" customHeight="1" x14ac:dyDescent="0.15"/>
    <row r="22" spans="1:7" ht="50.1" customHeight="1" x14ac:dyDescent="0.15">
      <c r="A22" s="6" t="s">
        <v>296</v>
      </c>
      <c r="B22" s="16" t="s">
        <v>474</v>
      </c>
      <c r="C22" s="16"/>
      <c r="D22" s="16"/>
      <c r="E22" s="16"/>
      <c r="F22" s="6" t="s">
        <v>475</v>
      </c>
      <c r="G22" s="6" t="s">
        <v>476</v>
      </c>
    </row>
    <row r="23" spans="1:7" ht="15" customHeight="1" x14ac:dyDescent="0.15">
      <c r="A23" s="6">
        <v>1</v>
      </c>
      <c r="B23" s="16">
        <v>2</v>
      </c>
      <c r="C23" s="16"/>
      <c r="D23" s="16"/>
      <c r="E23" s="16"/>
      <c r="F23" s="6">
        <v>3</v>
      </c>
      <c r="G23" s="6">
        <v>4</v>
      </c>
    </row>
    <row r="24" spans="1:7" ht="20.100000000000001" customHeight="1" x14ac:dyDescent="0.15">
      <c r="A24" s="6" t="s">
        <v>303</v>
      </c>
      <c r="B24" s="17" t="s">
        <v>477</v>
      </c>
      <c r="C24" s="17"/>
      <c r="D24" s="17"/>
      <c r="E24" s="17"/>
      <c r="F24" s="8">
        <v>4333508.57</v>
      </c>
      <c r="G24" s="8">
        <v>953371.89</v>
      </c>
    </row>
    <row r="25" spans="1:7" ht="39.950000000000003" customHeight="1" x14ac:dyDescent="0.15">
      <c r="A25" s="6" t="s">
        <v>403</v>
      </c>
      <c r="B25" s="17" t="s">
        <v>478</v>
      </c>
      <c r="C25" s="17"/>
      <c r="D25" s="17"/>
      <c r="E25" s="17"/>
      <c r="F25" s="8">
        <v>4333508.58</v>
      </c>
      <c r="G25" s="8">
        <v>221008.94</v>
      </c>
    </row>
    <row r="26" spans="1:7" ht="39.950000000000003" customHeight="1" x14ac:dyDescent="0.15">
      <c r="A26" s="6" t="s">
        <v>404</v>
      </c>
      <c r="B26" s="17" t="s">
        <v>479</v>
      </c>
      <c r="C26" s="17"/>
      <c r="D26" s="17"/>
      <c r="E26" s="17"/>
      <c r="F26" s="8">
        <v>4333508.57</v>
      </c>
      <c r="G26" s="8">
        <v>125671.75</v>
      </c>
    </row>
    <row r="27" spans="1:7" ht="39.950000000000003" customHeight="1" x14ac:dyDescent="0.15">
      <c r="A27" s="6" t="s">
        <v>405</v>
      </c>
      <c r="B27" s="17" t="s">
        <v>480</v>
      </c>
      <c r="C27" s="17"/>
      <c r="D27" s="17"/>
      <c r="E27" s="17"/>
      <c r="F27" s="8">
        <v>4333508.57</v>
      </c>
      <c r="G27" s="8">
        <v>8667.02</v>
      </c>
    </row>
    <row r="28" spans="1:7" ht="20.100000000000001" customHeight="1" x14ac:dyDescent="0.15">
      <c r="A28" s="6" t="s">
        <v>406</v>
      </c>
      <c r="B28" s="17" t="s">
        <v>477</v>
      </c>
      <c r="C28" s="17"/>
      <c r="D28" s="17"/>
      <c r="E28" s="17"/>
      <c r="F28" s="8">
        <v>13788436.369999999</v>
      </c>
      <c r="G28" s="8">
        <v>3033456</v>
      </c>
    </row>
    <row r="29" spans="1:7" ht="39.950000000000003" customHeight="1" x14ac:dyDescent="0.15">
      <c r="A29" s="6" t="s">
        <v>407</v>
      </c>
      <c r="B29" s="17" t="s">
        <v>478</v>
      </c>
      <c r="C29" s="17"/>
      <c r="D29" s="17"/>
      <c r="E29" s="17"/>
      <c r="F29" s="8">
        <v>13788436.369999999</v>
      </c>
      <c r="G29" s="8">
        <v>703210.25</v>
      </c>
    </row>
    <row r="30" spans="1:7" ht="39.950000000000003" customHeight="1" x14ac:dyDescent="0.15">
      <c r="A30" s="6" t="s">
        <v>408</v>
      </c>
      <c r="B30" s="17" t="s">
        <v>479</v>
      </c>
      <c r="C30" s="17"/>
      <c r="D30" s="17"/>
      <c r="E30" s="17"/>
      <c r="F30" s="8">
        <v>13788436.369999999</v>
      </c>
      <c r="G30" s="8">
        <v>399864.65</v>
      </c>
    </row>
    <row r="31" spans="1:7" ht="39.950000000000003" customHeight="1" x14ac:dyDescent="0.15">
      <c r="A31" s="6" t="s">
        <v>409</v>
      </c>
      <c r="B31" s="17" t="s">
        <v>480</v>
      </c>
      <c r="C31" s="17"/>
      <c r="D31" s="17"/>
      <c r="E31" s="17"/>
      <c r="F31" s="8">
        <v>13788436.369999999</v>
      </c>
      <c r="G31" s="8">
        <v>27576.87</v>
      </c>
    </row>
    <row r="32" spans="1:7" ht="20.100000000000001" customHeight="1" x14ac:dyDescent="0.15">
      <c r="A32" s="6" t="s">
        <v>410</v>
      </c>
      <c r="B32" s="17" t="s">
        <v>477</v>
      </c>
      <c r="C32" s="17"/>
      <c r="D32" s="17"/>
      <c r="E32" s="17"/>
      <c r="F32" s="8">
        <v>1575821.3</v>
      </c>
      <c r="G32" s="8">
        <v>346680.69</v>
      </c>
    </row>
    <row r="33" spans="1:7" ht="39.950000000000003" customHeight="1" x14ac:dyDescent="0.15">
      <c r="A33" s="6" t="s">
        <v>411</v>
      </c>
      <c r="B33" s="17" t="s">
        <v>478</v>
      </c>
      <c r="C33" s="17"/>
      <c r="D33" s="17"/>
      <c r="E33" s="17"/>
      <c r="F33" s="8">
        <v>1575821.3</v>
      </c>
      <c r="G33" s="8">
        <v>80366.89</v>
      </c>
    </row>
    <row r="34" spans="1:7" ht="39.950000000000003" customHeight="1" x14ac:dyDescent="0.15">
      <c r="A34" s="6" t="s">
        <v>424</v>
      </c>
      <c r="B34" s="17" t="s">
        <v>479</v>
      </c>
      <c r="C34" s="17"/>
      <c r="D34" s="17"/>
      <c r="E34" s="17"/>
      <c r="F34" s="8">
        <v>1575821.3</v>
      </c>
      <c r="G34" s="8">
        <v>45698.82</v>
      </c>
    </row>
    <row r="35" spans="1:7" ht="39.950000000000003" customHeight="1" x14ac:dyDescent="0.15">
      <c r="A35" s="6" t="s">
        <v>426</v>
      </c>
      <c r="B35" s="17" t="s">
        <v>480</v>
      </c>
      <c r="C35" s="17"/>
      <c r="D35" s="17"/>
      <c r="E35" s="17"/>
      <c r="F35" s="8">
        <v>1575815</v>
      </c>
      <c r="G35" s="8">
        <v>3151.63</v>
      </c>
    </row>
    <row r="36" spans="1:7" ht="20.100000000000001" customHeight="1" x14ac:dyDescent="0.15">
      <c r="A36" s="6" t="s">
        <v>441</v>
      </c>
      <c r="B36" s="17" t="s">
        <v>481</v>
      </c>
      <c r="C36" s="17"/>
      <c r="D36" s="17"/>
      <c r="E36" s="17"/>
      <c r="F36" s="8">
        <v>829579.97</v>
      </c>
      <c r="G36" s="8">
        <v>182507.59</v>
      </c>
    </row>
    <row r="37" spans="1:7" ht="39.950000000000003" customHeight="1" x14ac:dyDescent="0.15">
      <c r="A37" s="6" t="s">
        <v>443</v>
      </c>
      <c r="B37" s="17" t="s">
        <v>478</v>
      </c>
      <c r="C37" s="17"/>
      <c r="D37" s="17"/>
      <c r="E37" s="17"/>
      <c r="F37" s="8">
        <v>829579.97</v>
      </c>
      <c r="G37" s="8">
        <v>42308.58</v>
      </c>
    </row>
    <row r="38" spans="1:7" ht="39.950000000000003" customHeight="1" x14ac:dyDescent="0.15">
      <c r="A38" s="6" t="s">
        <v>444</v>
      </c>
      <c r="B38" s="17" t="s">
        <v>479</v>
      </c>
      <c r="C38" s="17"/>
      <c r="D38" s="17"/>
      <c r="E38" s="17"/>
      <c r="F38" s="8">
        <v>829579.97</v>
      </c>
      <c r="G38" s="8">
        <v>24057.82</v>
      </c>
    </row>
    <row r="39" spans="1:7" ht="39.950000000000003" customHeight="1" x14ac:dyDescent="0.15">
      <c r="A39" s="6" t="s">
        <v>446</v>
      </c>
      <c r="B39" s="17" t="s">
        <v>480</v>
      </c>
      <c r="C39" s="17"/>
      <c r="D39" s="17"/>
      <c r="E39" s="17"/>
      <c r="F39" s="8">
        <v>829579.97</v>
      </c>
      <c r="G39" s="8">
        <v>1659.16</v>
      </c>
    </row>
    <row r="40" spans="1:7" ht="24.95" customHeight="1" x14ac:dyDescent="0.15">
      <c r="A40" s="25" t="s">
        <v>414</v>
      </c>
      <c r="B40" s="25"/>
      <c r="C40" s="25"/>
      <c r="D40" s="25"/>
      <c r="E40" s="25"/>
      <c r="F40" s="25"/>
      <c r="G40" s="11">
        <f>SUBTOTAL(9,G24:G39)</f>
        <v>6199258.5500000007</v>
      </c>
    </row>
    <row r="41" spans="1:7" ht="24.95" customHeight="1" x14ac:dyDescent="0.15"/>
    <row r="42" spans="1:7" ht="20.100000000000001" customHeight="1" x14ac:dyDescent="0.15">
      <c r="A42" s="23" t="s">
        <v>388</v>
      </c>
      <c r="B42" s="23"/>
      <c r="C42" s="24" t="s">
        <v>149</v>
      </c>
      <c r="D42" s="24"/>
      <c r="E42" s="24"/>
      <c r="F42" s="24"/>
      <c r="G42" s="24"/>
    </row>
    <row r="43" spans="1:7" ht="20.100000000000001" customHeight="1" x14ac:dyDescent="0.15">
      <c r="A43" s="23" t="s">
        <v>389</v>
      </c>
      <c r="B43" s="23"/>
      <c r="C43" s="24" t="s">
        <v>390</v>
      </c>
      <c r="D43" s="24"/>
      <c r="E43" s="24"/>
      <c r="F43" s="24"/>
      <c r="G43" s="24"/>
    </row>
    <row r="44" spans="1:7" ht="24.95" customHeight="1" x14ac:dyDescent="0.15">
      <c r="A44" s="23" t="s">
        <v>391</v>
      </c>
      <c r="B44" s="23"/>
      <c r="C44" s="24" t="s">
        <v>365</v>
      </c>
      <c r="D44" s="24"/>
      <c r="E44" s="24"/>
      <c r="F44" s="24"/>
      <c r="G44" s="24"/>
    </row>
    <row r="45" spans="1:7" ht="15" customHeight="1" x14ac:dyDescent="0.15"/>
    <row r="46" spans="1:7" ht="50.1" customHeight="1" x14ac:dyDescent="0.15">
      <c r="A46" s="14" t="s">
        <v>473</v>
      </c>
      <c r="B46" s="14"/>
      <c r="C46" s="14"/>
      <c r="D46" s="14"/>
      <c r="E46" s="14"/>
      <c r="F46" s="14"/>
      <c r="G46" s="14"/>
    </row>
    <row r="47" spans="1:7" ht="15" customHeight="1" x14ac:dyDescent="0.15"/>
    <row r="48" spans="1:7" ht="50.1" customHeight="1" x14ac:dyDescent="0.15">
      <c r="A48" s="6" t="s">
        <v>296</v>
      </c>
      <c r="B48" s="16" t="s">
        <v>474</v>
      </c>
      <c r="C48" s="16"/>
      <c r="D48" s="16"/>
      <c r="E48" s="16"/>
      <c r="F48" s="6" t="s">
        <v>475</v>
      </c>
      <c r="G48" s="6" t="s">
        <v>476</v>
      </c>
    </row>
    <row r="49" spans="1:7" ht="15" customHeight="1" x14ac:dyDescent="0.15">
      <c r="A49" s="6">
        <v>1</v>
      </c>
      <c r="B49" s="16">
        <v>2</v>
      </c>
      <c r="C49" s="16"/>
      <c r="D49" s="16"/>
      <c r="E49" s="16"/>
      <c r="F49" s="6">
        <v>3</v>
      </c>
      <c r="G49" s="6">
        <v>4</v>
      </c>
    </row>
    <row r="50" spans="1:7" ht="20.100000000000001" customHeight="1" x14ac:dyDescent="0.15">
      <c r="A50" s="6" t="s">
        <v>428</v>
      </c>
      <c r="B50" s="17" t="s">
        <v>477</v>
      </c>
      <c r="C50" s="17"/>
      <c r="D50" s="17"/>
      <c r="E50" s="17"/>
      <c r="F50" s="8">
        <v>80605.990000000005</v>
      </c>
      <c r="G50" s="8">
        <v>17733.32</v>
      </c>
    </row>
    <row r="51" spans="1:7" ht="39.950000000000003" customHeight="1" x14ac:dyDescent="0.15">
      <c r="A51" s="6" t="s">
        <v>430</v>
      </c>
      <c r="B51" s="17" t="s">
        <v>478</v>
      </c>
      <c r="C51" s="17"/>
      <c r="D51" s="17"/>
      <c r="E51" s="17"/>
      <c r="F51" s="8">
        <v>80605.990000000005</v>
      </c>
      <c r="G51" s="8">
        <v>4110.91</v>
      </c>
    </row>
    <row r="52" spans="1:7" ht="39.950000000000003" customHeight="1" x14ac:dyDescent="0.15">
      <c r="A52" s="6" t="s">
        <v>432</v>
      </c>
      <c r="B52" s="17" t="s">
        <v>479</v>
      </c>
      <c r="C52" s="17"/>
      <c r="D52" s="17"/>
      <c r="E52" s="17"/>
      <c r="F52" s="8">
        <v>80605.990000000005</v>
      </c>
      <c r="G52" s="8">
        <v>2337.5700000000002</v>
      </c>
    </row>
    <row r="53" spans="1:7" ht="39.950000000000003" customHeight="1" x14ac:dyDescent="0.15">
      <c r="A53" s="6" t="s">
        <v>434</v>
      </c>
      <c r="B53" s="17" t="s">
        <v>480</v>
      </c>
      <c r="C53" s="17"/>
      <c r="D53" s="17"/>
      <c r="E53" s="17"/>
      <c r="F53" s="8">
        <v>80605.990000000005</v>
      </c>
      <c r="G53" s="8">
        <v>161.21</v>
      </c>
    </row>
    <row r="54" spans="1:7" ht="24.95" customHeight="1" x14ac:dyDescent="0.15">
      <c r="A54" s="25" t="s">
        <v>414</v>
      </c>
      <c r="B54" s="25"/>
      <c r="C54" s="25"/>
      <c r="D54" s="25"/>
      <c r="E54" s="25"/>
      <c r="F54" s="25"/>
      <c r="G54" s="11">
        <f>SUBTOTAL(9,G50:G53)</f>
        <v>24343.01</v>
      </c>
    </row>
    <row r="55" spans="1:7" ht="24.95" customHeight="1" x14ac:dyDescent="0.15"/>
    <row r="56" spans="1:7" ht="20.100000000000001" customHeight="1" x14ac:dyDescent="0.15">
      <c r="A56" s="23" t="s">
        <v>388</v>
      </c>
      <c r="B56" s="23"/>
      <c r="C56" s="24" t="s">
        <v>149</v>
      </c>
      <c r="D56" s="24"/>
      <c r="E56" s="24"/>
      <c r="F56" s="24"/>
      <c r="G56" s="24"/>
    </row>
    <row r="57" spans="1:7" ht="20.100000000000001" customHeight="1" x14ac:dyDescent="0.15">
      <c r="A57" s="23" t="s">
        <v>389</v>
      </c>
      <c r="B57" s="23"/>
      <c r="C57" s="24" t="s">
        <v>415</v>
      </c>
      <c r="D57" s="24"/>
      <c r="E57" s="24"/>
      <c r="F57" s="24"/>
      <c r="G57" s="24"/>
    </row>
    <row r="58" spans="1:7" ht="24.95" customHeight="1" x14ac:dyDescent="0.15">
      <c r="A58" s="23" t="s">
        <v>391</v>
      </c>
      <c r="B58" s="23"/>
      <c r="C58" s="24" t="s">
        <v>365</v>
      </c>
      <c r="D58" s="24"/>
      <c r="E58" s="24"/>
      <c r="F58" s="24"/>
      <c r="G58" s="24"/>
    </row>
    <row r="59" spans="1:7" ht="15" customHeight="1" x14ac:dyDescent="0.15"/>
    <row r="60" spans="1:7" ht="50.1" customHeight="1" x14ac:dyDescent="0.15">
      <c r="A60" s="14" t="s">
        <v>473</v>
      </c>
      <c r="B60" s="14"/>
      <c r="C60" s="14"/>
      <c r="D60" s="14"/>
      <c r="E60" s="14"/>
      <c r="F60" s="14"/>
      <c r="G60" s="14"/>
    </row>
    <row r="61" spans="1:7" ht="15" customHeight="1" x14ac:dyDescent="0.15"/>
    <row r="62" spans="1:7" ht="50.1" customHeight="1" x14ac:dyDescent="0.15">
      <c r="A62" s="6" t="s">
        <v>296</v>
      </c>
      <c r="B62" s="16" t="s">
        <v>474</v>
      </c>
      <c r="C62" s="16"/>
      <c r="D62" s="16"/>
      <c r="E62" s="16"/>
      <c r="F62" s="6" t="s">
        <v>475</v>
      </c>
      <c r="G62" s="6" t="s">
        <v>476</v>
      </c>
    </row>
    <row r="63" spans="1:7" ht="15" customHeight="1" x14ac:dyDescent="0.15">
      <c r="A63" s="6">
        <v>1</v>
      </c>
      <c r="B63" s="16">
        <v>2</v>
      </c>
      <c r="C63" s="16"/>
      <c r="D63" s="16"/>
      <c r="E63" s="16"/>
      <c r="F63" s="6">
        <v>3</v>
      </c>
      <c r="G63" s="6">
        <v>4</v>
      </c>
    </row>
    <row r="64" spans="1:7" ht="20.100000000000001" customHeight="1" x14ac:dyDescent="0.15">
      <c r="A64" s="6" t="s">
        <v>303</v>
      </c>
      <c r="B64" s="17" t="s">
        <v>477</v>
      </c>
      <c r="C64" s="17"/>
      <c r="D64" s="17"/>
      <c r="E64" s="17"/>
      <c r="F64" s="8">
        <v>4333508.57</v>
      </c>
      <c r="G64" s="8">
        <v>953371.89</v>
      </c>
    </row>
    <row r="65" spans="1:7" ht="39.950000000000003" customHeight="1" x14ac:dyDescent="0.15">
      <c r="A65" s="6" t="s">
        <v>403</v>
      </c>
      <c r="B65" s="17" t="s">
        <v>478</v>
      </c>
      <c r="C65" s="17"/>
      <c r="D65" s="17"/>
      <c r="E65" s="17"/>
      <c r="F65" s="8">
        <v>4333508.57</v>
      </c>
      <c r="G65" s="8">
        <v>221008.94</v>
      </c>
    </row>
    <row r="66" spans="1:7" ht="39.950000000000003" customHeight="1" x14ac:dyDescent="0.15">
      <c r="A66" s="6" t="s">
        <v>404</v>
      </c>
      <c r="B66" s="17" t="s">
        <v>479</v>
      </c>
      <c r="C66" s="17"/>
      <c r="D66" s="17"/>
      <c r="E66" s="17"/>
      <c r="F66" s="8">
        <v>4333508.57</v>
      </c>
      <c r="G66" s="8">
        <v>125671.75</v>
      </c>
    </row>
    <row r="67" spans="1:7" ht="39.950000000000003" customHeight="1" x14ac:dyDescent="0.15">
      <c r="A67" s="6" t="s">
        <v>405</v>
      </c>
      <c r="B67" s="17" t="s">
        <v>480</v>
      </c>
      <c r="C67" s="17"/>
      <c r="D67" s="17"/>
      <c r="E67" s="17"/>
      <c r="F67" s="8">
        <v>4333508.57</v>
      </c>
      <c r="G67" s="8">
        <v>8667.02</v>
      </c>
    </row>
    <row r="68" spans="1:7" ht="20.100000000000001" customHeight="1" x14ac:dyDescent="0.15">
      <c r="A68" s="6" t="s">
        <v>406</v>
      </c>
      <c r="B68" s="17" t="s">
        <v>477</v>
      </c>
      <c r="C68" s="17"/>
      <c r="D68" s="17"/>
      <c r="E68" s="17"/>
      <c r="F68" s="8">
        <v>13788436.369999999</v>
      </c>
      <c r="G68" s="8">
        <v>3033456</v>
      </c>
    </row>
    <row r="69" spans="1:7" ht="39.950000000000003" customHeight="1" x14ac:dyDescent="0.15">
      <c r="A69" s="6" t="s">
        <v>407</v>
      </c>
      <c r="B69" s="17" t="s">
        <v>478</v>
      </c>
      <c r="C69" s="17"/>
      <c r="D69" s="17"/>
      <c r="E69" s="17"/>
      <c r="F69" s="8">
        <v>13788436.369999999</v>
      </c>
      <c r="G69" s="8">
        <v>703210.25</v>
      </c>
    </row>
    <row r="70" spans="1:7" ht="39.950000000000003" customHeight="1" x14ac:dyDescent="0.15">
      <c r="A70" s="6" t="s">
        <v>408</v>
      </c>
      <c r="B70" s="17" t="s">
        <v>479</v>
      </c>
      <c r="C70" s="17"/>
      <c r="D70" s="17"/>
      <c r="E70" s="17"/>
      <c r="F70" s="8">
        <v>13788436.369999999</v>
      </c>
      <c r="G70" s="8">
        <v>399864.65</v>
      </c>
    </row>
    <row r="71" spans="1:7" ht="39.950000000000003" customHeight="1" x14ac:dyDescent="0.15">
      <c r="A71" s="6" t="s">
        <v>409</v>
      </c>
      <c r="B71" s="17" t="s">
        <v>480</v>
      </c>
      <c r="C71" s="17"/>
      <c r="D71" s="17"/>
      <c r="E71" s="17"/>
      <c r="F71" s="8">
        <v>13788436.369999999</v>
      </c>
      <c r="G71" s="8">
        <v>27576.87</v>
      </c>
    </row>
    <row r="72" spans="1:7" ht="20.100000000000001" customHeight="1" x14ac:dyDescent="0.15">
      <c r="A72" s="6" t="s">
        <v>410</v>
      </c>
      <c r="B72" s="17" t="s">
        <v>477</v>
      </c>
      <c r="C72" s="17"/>
      <c r="D72" s="17"/>
      <c r="E72" s="17"/>
      <c r="F72" s="8">
        <v>1575821.3</v>
      </c>
      <c r="G72" s="8">
        <v>346680.69</v>
      </c>
    </row>
    <row r="73" spans="1:7" ht="39.950000000000003" customHeight="1" x14ac:dyDescent="0.15">
      <c r="A73" s="6" t="s">
        <v>411</v>
      </c>
      <c r="B73" s="17" t="s">
        <v>478</v>
      </c>
      <c r="C73" s="17"/>
      <c r="D73" s="17"/>
      <c r="E73" s="17"/>
      <c r="F73" s="8">
        <v>1575821.3</v>
      </c>
      <c r="G73" s="8">
        <v>80366.89</v>
      </c>
    </row>
    <row r="74" spans="1:7" ht="39.950000000000003" customHeight="1" x14ac:dyDescent="0.15">
      <c r="A74" s="6" t="s">
        <v>424</v>
      </c>
      <c r="B74" s="17" t="s">
        <v>479</v>
      </c>
      <c r="C74" s="17"/>
      <c r="D74" s="17"/>
      <c r="E74" s="17"/>
      <c r="F74" s="8">
        <v>1575821.3</v>
      </c>
      <c r="G74" s="8">
        <v>45698.82</v>
      </c>
    </row>
    <row r="75" spans="1:7" ht="39.950000000000003" customHeight="1" x14ac:dyDescent="0.15">
      <c r="A75" s="6" t="s">
        <v>426</v>
      </c>
      <c r="B75" s="17" t="s">
        <v>480</v>
      </c>
      <c r="C75" s="17"/>
      <c r="D75" s="17"/>
      <c r="E75" s="17"/>
      <c r="F75" s="8">
        <v>1575815</v>
      </c>
      <c r="G75" s="8">
        <v>3151.63</v>
      </c>
    </row>
    <row r="76" spans="1:7" ht="20.100000000000001" customHeight="1" x14ac:dyDescent="0.15">
      <c r="A76" s="6" t="s">
        <v>441</v>
      </c>
      <c r="B76" s="17" t="s">
        <v>481</v>
      </c>
      <c r="C76" s="17"/>
      <c r="D76" s="17"/>
      <c r="E76" s="17"/>
      <c r="F76" s="8">
        <v>829579.97</v>
      </c>
      <c r="G76" s="8">
        <v>182507.59</v>
      </c>
    </row>
    <row r="77" spans="1:7" ht="39.950000000000003" customHeight="1" x14ac:dyDescent="0.15">
      <c r="A77" s="6" t="s">
        <v>443</v>
      </c>
      <c r="B77" s="17" t="s">
        <v>478</v>
      </c>
      <c r="C77" s="17"/>
      <c r="D77" s="17"/>
      <c r="E77" s="17"/>
      <c r="F77" s="8">
        <v>829579.97</v>
      </c>
      <c r="G77" s="8">
        <v>42308.58</v>
      </c>
    </row>
    <row r="78" spans="1:7" ht="39.950000000000003" customHeight="1" x14ac:dyDescent="0.15">
      <c r="A78" s="6" t="s">
        <v>444</v>
      </c>
      <c r="B78" s="17" t="s">
        <v>479</v>
      </c>
      <c r="C78" s="17"/>
      <c r="D78" s="17"/>
      <c r="E78" s="17"/>
      <c r="F78" s="8">
        <v>829579.97</v>
      </c>
      <c r="G78" s="8">
        <v>24057.82</v>
      </c>
    </row>
    <row r="79" spans="1:7" ht="39.950000000000003" customHeight="1" x14ac:dyDescent="0.15">
      <c r="A79" s="6" t="s">
        <v>446</v>
      </c>
      <c r="B79" s="17" t="s">
        <v>480</v>
      </c>
      <c r="C79" s="17"/>
      <c r="D79" s="17"/>
      <c r="E79" s="17"/>
      <c r="F79" s="8">
        <v>829579.97</v>
      </c>
      <c r="G79" s="8">
        <v>1659.16</v>
      </c>
    </row>
    <row r="80" spans="1:7" ht="24.95" customHeight="1" x14ac:dyDescent="0.15">
      <c r="A80" s="25" t="s">
        <v>414</v>
      </c>
      <c r="B80" s="25"/>
      <c r="C80" s="25"/>
      <c r="D80" s="25"/>
      <c r="E80" s="25"/>
      <c r="F80" s="25"/>
      <c r="G80" s="11">
        <f>SUBTOTAL(9,G64:G79)</f>
        <v>6199258.5500000007</v>
      </c>
    </row>
    <row r="81" spans="1:7" ht="24.95" customHeight="1" x14ac:dyDescent="0.15"/>
    <row r="82" spans="1:7" ht="20.100000000000001" customHeight="1" x14ac:dyDescent="0.15">
      <c r="A82" s="23" t="s">
        <v>388</v>
      </c>
      <c r="B82" s="23"/>
      <c r="C82" s="24" t="s">
        <v>149</v>
      </c>
      <c r="D82" s="24"/>
      <c r="E82" s="24"/>
      <c r="F82" s="24"/>
      <c r="G82" s="24"/>
    </row>
    <row r="83" spans="1:7" ht="20.100000000000001" customHeight="1" x14ac:dyDescent="0.15">
      <c r="A83" s="23" t="s">
        <v>389</v>
      </c>
      <c r="B83" s="23"/>
      <c r="C83" s="24" t="s">
        <v>390</v>
      </c>
      <c r="D83" s="24"/>
      <c r="E83" s="24"/>
      <c r="F83" s="24"/>
      <c r="G83" s="24"/>
    </row>
    <row r="84" spans="1:7" ht="24.95" customHeight="1" x14ac:dyDescent="0.15">
      <c r="A84" s="23" t="s">
        <v>391</v>
      </c>
      <c r="B84" s="23"/>
      <c r="C84" s="24" t="s">
        <v>368</v>
      </c>
      <c r="D84" s="24"/>
      <c r="E84" s="24"/>
      <c r="F84" s="24"/>
      <c r="G84" s="24"/>
    </row>
    <row r="85" spans="1:7" ht="15" customHeight="1" x14ac:dyDescent="0.15"/>
    <row r="86" spans="1:7" ht="50.1" customHeight="1" x14ac:dyDescent="0.15">
      <c r="A86" s="14" t="s">
        <v>473</v>
      </c>
      <c r="B86" s="14"/>
      <c r="C86" s="14"/>
      <c r="D86" s="14"/>
      <c r="E86" s="14"/>
      <c r="F86" s="14"/>
      <c r="G86" s="14"/>
    </row>
    <row r="87" spans="1:7" ht="15" customHeight="1" x14ac:dyDescent="0.15"/>
    <row r="88" spans="1:7" ht="50.1" customHeight="1" x14ac:dyDescent="0.15">
      <c r="A88" s="6" t="s">
        <v>296</v>
      </c>
      <c r="B88" s="16" t="s">
        <v>474</v>
      </c>
      <c r="C88" s="16"/>
      <c r="D88" s="16"/>
      <c r="E88" s="16"/>
      <c r="F88" s="6" t="s">
        <v>475</v>
      </c>
      <c r="G88" s="6" t="s">
        <v>476</v>
      </c>
    </row>
    <row r="89" spans="1:7" ht="15" customHeight="1" x14ac:dyDescent="0.15">
      <c r="A89" s="6">
        <v>1</v>
      </c>
      <c r="B89" s="16">
        <v>2</v>
      </c>
      <c r="C89" s="16"/>
      <c r="D89" s="16"/>
      <c r="E89" s="16"/>
      <c r="F89" s="6">
        <v>3</v>
      </c>
      <c r="G89" s="6">
        <v>4</v>
      </c>
    </row>
    <row r="90" spans="1:7" ht="20.100000000000001" customHeight="1" x14ac:dyDescent="0.15">
      <c r="A90" s="6" t="s">
        <v>428</v>
      </c>
      <c r="B90" s="17" t="s">
        <v>477</v>
      </c>
      <c r="C90" s="17"/>
      <c r="D90" s="17"/>
      <c r="E90" s="17"/>
      <c r="F90" s="8">
        <v>84635.98</v>
      </c>
      <c r="G90" s="8">
        <v>18619.919999999998</v>
      </c>
    </row>
    <row r="91" spans="1:7" ht="39.950000000000003" customHeight="1" x14ac:dyDescent="0.15">
      <c r="A91" s="6" t="s">
        <v>430</v>
      </c>
      <c r="B91" s="17" t="s">
        <v>478</v>
      </c>
      <c r="C91" s="17"/>
      <c r="D91" s="17"/>
      <c r="E91" s="17"/>
      <c r="F91" s="8">
        <v>84635.98</v>
      </c>
      <c r="G91" s="8">
        <v>4316.43</v>
      </c>
    </row>
    <row r="92" spans="1:7" ht="39.950000000000003" customHeight="1" x14ac:dyDescent="0.15">
      <c r="A92" s="6" t="s">
        <v>432</v>
      </c>
      <c r="B92" s="17" t="s">
        <v>479</v>
      </c>
      <c r="C92" s="17"/>
      <c r="D92" s="17"/>
      <c r="E92" s="17"/>
      <c r="F92" s="8">
        <v>84635.98</v>
      </c>
      <c r="G92" s="8">
        <v>2454.44</v>
      </c>
    </row>
    <row r="93" spans="1:7" ht="39.950000000000003" customHeight="1" x14ac:dyDescent="0.15">
      <c r="A93" s="6" t="s">
        <v>434</v>
      </c>
      <c r="B93" s="17" t="s">
        <v>480</v>
      </c>
      <c r="C93" s="17"/>
      <c r="D93" s="17"/>
      <c r="E93" s="17"/>
      <c r="F93" s="8">
        <v>84640</v>
      </c>
      <c r="G93" s="8">
        <v>169.28</v>
      </c>
    </row>
    <row r="94" spans="1:7" ht="24.95" customHeight="1" x14ac:dyDescent="0.15">
      <c r="A94" s="25" t="s">
        <v>414</v>
      </c>
      <c r="B94" s="25"/>
      <c r="C94" s="25"/>
      <c r="D94" s="25"/>
      <c r="E94" s="25"/>
      <c r="F94" s="25"/>
      <c r="G94" s="11">
        <f>SUBTOTAL(9,G90:G93)</f>
        <v>25560.069999999996</v>
      </c>
    </row>
    <row r="95" spans="1:7" ht="24.95" customHeight="1" x14ac:dyDescent="0.15"/>
    <row r="96" spans="1:7" ht="20.100000000000001" customHeight="1" x14ac:dyDescent="0.15">
      <c r="A96" s="23" t="s">
        <v>388</v>
      </c>
      <c r="B96" s="23"/>
      <c r="C96" s="24" t="s">
        <v>149</v>
      </c>
      <c r="D96" s="24"/>
      <c r="E96" s="24"/>
      <c r="F96" s="24"/>
      <c r="G96" s="24"/>
    </row>
    <row r="97" spans="1:7" ht="20.100000000000001" customHeight="1" x14ac:dyDescent="0.15">
      <c r="A97" s="23" t="s">
        <v>389</v>
      </c>
      <c r="B97" s="23"/>
      <c r="C97" s="24" t="s">
        <v>415</v>
      </c>
      <c r="D97" s="24"/>
      <c r="E97" s="24"/>
      <c r="F97" s="24"/>
      <c r="G97" s="24"/>
    </row>
    <row r="98" spans="1:7" ht="24.95" customHeight="1" x14ac:dyDescent="0.15">
      <c r="A98" s="23" t="s">
        <v>391</v>
      </c>
      <c r="B98" s="23"/>
      <c r="C98" s="24" t="s">
        <v>368</v>
      </c>
      <c r="D98" s="24"/>
      <c r="E98" s="24"/>
      <c r="F98" s="24"/>
      <c r="G98" s="24"/>
    </row>
    <row r="99" spans="1:7" ht="15" customHeight="1" x14ac:dyDescent="0.15"/>
    <row r="100" spans="1:7" ht="50.1" customHeight="1" x14ac:dyDescent="0.15">
      <c r="A100" s="14" t="s">
        <v>473</v>
      </c>
      <c r="B100" s="14"/>
      <c r="C100" s="14"/>
      <c r="D100" s="14"/>
      <c r="E100" s="14"/>
      <c r="F100" s="14"/>
      <c r="G100" s="14"/>
    </row>
    <row r="101" spans="1:7" ht="15" customHeight="1" x14ac:dyDescent="0.15"/>
    <row r="102" spans="1:7" ht="50.1" customHeight="1" x14ac:dyDescent="0.15">
      <c r="A102" s="6" t="s">
        <v>296</v>
      </c>
      <c r="B102" s="16" t="s">
        <v>474</v>
      </c>
      <c r="C102" s="16"/>
      <c r="D102" s="16"/>
      <c r="E102" s="16"/>
      <c r="F102" s="6" t="s">
        <v>475</v>
      </c>
      <c r="G102" s="6" t="s">
        <v>476</v>
      </c>
    </row>
    <row r="103" spans="1:7" ht="15" customHeight="1" x14ac:dyDescent="0.15">
      <c r="A103" s="6">
        <v>1</v>
      </c>
      <c r="B103" s="16">
        <v>2</v>
      </c>
      <c r="C103" s="16"/>
      <c r="D103" s="16"/>
      <c r="E103" s="16"/>
      <c r="F103" s="6">
        <v>3</v>
      </c>
      <c r="G103" s="6">
        <v>4</v>
      </c>
    </row>
    <row r="104" spans="1:7" ht="20.100000000000001" customHeight="1" x14ac:dyDescent="0.15">
      <c r="A104" s="6" t="s">
        <v>303</v>
      </c>
      <c r="B104" s="17" t="s">
        <v>477</v>
      </c>
      <c r="C104" s="17"/>
      <c r="D104" s="17"/>
      <c r="E104" s="17"/>
      <c r="F104" s="8">
        <v>4333508.57</v>
      </c>
      <c r="G104" s="8">
        <v>953371.89</v>
      </c>
    </row>
    <row r="105" spans="1:7" ht="39.950000000000003" customHeight="1" x14ac:dyDescent="0.15">
      <c r="A105" s="6" t="s">
        <v>403</v>
      </c>
      <c r="B105" s="17" t="s">
        <v>478</v>
      </c>
      <c r="C105" s="17"/>
      <c r="D105" s="17"/>
      <c r="E105" s="17"/>
      <c r="F105" s="8">
        <v>4333508.57</v>
      </c>
      <c r="G105" s="8">
        <v>221008.94</v>
      </c>
    </row>
    <row r="106" spans="1:7" ht="39.950000000000003" customHeight="1" x14ac:dyDescent="0.15">
      <c r="A106" s="6" t="s">
        <v>404</v>
      </c>
      <c r="B106" s="17" t="s">
        <v>479</v>
      </c>
      <c r="C106" s="17"/>
      <c r="D106" s="17"/>
      <c r="E106" s="17"/>
      <c r="F106" s="8">
        <v>4333508.57</v>
      </c>
      <c r="G106" s="8">
        <v>125671.75</v>
      </c>
    </row>
    <row r="107" spans="1:7" ht="39.950000000000003" customHeight="1" x14ac:dyDescent="0.15">
      <c r="A107" s="6" t="s">
        <v>405</v>
      </c>
      <c r="B107" s="17" t="s">
        <v>480</v>
      </c>
      <c r="C107" s="17"/>
      <c r="D107" s="17"/>
      <c r="E107" s="17"/>
      <c r="F107" s="8">
        <v>4333508.57</v>
      </c>
      <c r="G107" s="8">
        <v>8667.02</v>
      </c>
    </row>
    <row r="108" spans="1:7" ht="20.100000000000001" customHeight="1" x14ac:dyDescent="0.15">
      <c r="A108" s="6" t="s">
        <v>406</v>
      </c>
      <c r="B108" s="17" t="s">
        <v>477</v>
      </c>
      <c r="C108" s="17"/>
      <c r="D108" s="17"/>
      <c r="E108" s="17"/>
      <c r="F108" s="8">
        <v>13788436.369999999</v>
      </c>
      <c r="G108" s="8">
        <v>3033456</v>
      </c>
    </row>
    <row r="109" spans="1:7" ht="39.950000000000003" customHeight="1" x14ac:dyDescent="0.15">
      <c r="A109" s="6" t="s">
        <v>407</v>
      </c>
      <c r="B109" s="17" t="s">
        <v>478</v>
      </c>
      <c r="C109" s="17"/>
      <c r="D109" s="17"/>
      <c r="E109" s="17"/>
      <c r="F109" s="8">
        <v>13788436.369999999</v>
      </c>
      <c r="G109" s="8">
        <v>703210.25</v>
      </c>
    </row>
    <row r="110" spans="1:7" ht="39.950000000000003" customHeight="1" x14ac:dyDescent="0.15">
      <c r="A110" s="6" t="s">
        <v>408</v>
      </c>
      <c r="B110" s="17" t="s">
        <v>479</v>
      </c>
      <c r="C110" s="17"/>
      <c r="D110" s="17"/>
      <c r="E110" s="17"/>
      <c r="F110" s="8">
        <v>13788436.369999999</v>
      </c>
      <c r="G110" s="8">
        <v>399864.65</v>
      </c>
    </row>
    <row r="111" spans="1:7" ht="39.950000000000003" customHeight="1" x14ac:dyDescent="0.15">
      <c r="A111" s="6" t="s">
        <v>409</v>
      </c>
      <c r="B111" s="17" t="s">
        <v>480</v>
      </c>
      <c r="C111" s="17"/>
      <c r="D111" s="17"/>
      <c r="E111" s="17"/>
      <c r="F111" s="8">
        <v>13788436.369999999</v>
      </c>
      <c r="G111" s="8">
        <v>27576.87</v>
      </c>
    </row>
    <row r="112" spans="1:7" ht="20.100000000000001" customHeight="1" x14ac:dyDescent="0.15">
      <c r="A112" s="6" t="s">
        <v>410</v>
      </c>
      <c r="B112" s="17" t="s">
        <v>477</v>
      </c>
      <c r="C112" s="17"/>
      <c r="D112" s="17"/>
      <c r="E112" s="17"/>
      <c r="F112" s="8">
        <v>1575821.3</v>
      </c>
      <c r="G112" s="8">
        <v>346680.69</v>
      </c>
    </row>
    <row r="113" spans="1:7" ht="39.950000000000003" customHeight="1" x14ac:dyDescent="0.15">
      <c r="A113" s="6" t="s">
        <v>411</v>
      </c>
      <c r="B113" s="17" t="s">
        <v>478</v>
      </c>
      <c r="C113" s="17"/>
      <c r="D113" s="17"/>
      <c r="E113" s="17"/>
      <c r="F113" s="8">
        <v>1575821.3</v>
      </c>
      <c r="G113" s="8">
        <v>80366.89</v>
      </c>
    </row>
    <row r="114" spans="1:7" ht="39.950000000000003" customHeight="1" x14ac:dyDescent="0.15">
      <c r="A114" s="6" t="s">
        <v>424</v>
      </c>
      <c r="B114" s="17" t="s">
        <v>479</v>
      </c>
      <c r="C114" s="17"/>
      <c r="D114" s="17"/>
      <c r="E114" s="17"/>
      <c r="F114" s="8">
        <v>1575821.3</v>
      </c>
      <c r="G114" s="8">
        <v>45698.82</v>
      </c>
    </row>
    <row r="115" spans="1:7" ht="39.950000000000003" customHeight="1" x14ac:dyDescent="0.15">
      <c r="A115" s="6" t="s">
        <v>426</v>
      </c>
      <c r="B115" s="17" t="s">
        <v>480</v>
      </c>
      <c r="C115" s="17"/>
      <c r="D115" s="17"/>
      <c r="E115" s="17"/>
      <c r="F115" s="8">
        <v>1575815</v>
      </c>
      <c r="G115" s="8">
        <v>3151.63</v>
      </c>
    </row>
    <row r="116" spans="1:7" ht="20.100000000000001" customHeight="1" x14ac:dyDescent="0.15">
      <c r="A116" s="6" t="s">
        <v>441</v>
      </c>
      <c r="B116" s="17" t="s">
        <v>481</v>
      </c>
      <c r="C116" s="17"/>
      <c r="D116" s="17"/>
      <c r="E116" s="17"/>
      <c r="F116" s="8">
        <v>829579.97</v>
      </c>
      <c r="G116" s="8">
        <v>182507.59</v>
      </c>
    </row>
    <row r="117" spans="1:7" ht="39.950000000000003" customHeight="1" x14ac:dyDescent="0.15">
      <c r="A117" s="6" t="s">
        <v>443</v>
      </c>
      <c r="B117" s="17" t="s">
        <v>478</v>
      </c>
      <c r="C117" s="17"/>
      <c r="D117" s="17"/>
      <c r="E117" s="17"/>
      <c r="F117" s="8">
        <v>829579.97</v>
      </c>
      <c r="G117" s="8">
        <v>42308.58</v>
      </c>
    </row>
    <row r="118" spans="1:7" ht="39.950000000000003" customHeight="1" x14ac:dyDescent="0.15">
      <c r="A118" s="6" t="s">
        <v>444</v>
      </c>
      <c r="B118" s="17" t="s">
        <v>479</v>
      </c>
      <c r="C118" s="17"/>
      <c r="D118" s="17"/>
      <c r="E118" s="17"/>
      <c r="F118" s="8">
        <v>829579.97</v>
      </c>
      <c r="G118" s="8">
        <v>24057.82</v>
      </c>
    </row>
    <row r="119" spans="1:7" ht="39.950000000000003" customHeight="1" x14ac:dyDescent="0.15">
      <c r="A119" s="6" t="s">
        <v>446</v>
      </c>
      <c r="B119" s="17" t="s">
        <v>480</v>
      </c>
      <c r="C119" s="17"/>
      <c r="D119" s="17"/>
      <c r="E119" s="17"/>
      <c r="F119" s="8">
        <v>829579.97</v>
      </c>
      <c r="G119" s="8">
        <v>1659.16</v>
      </c>
    </row>
    <row r="120" spans="1:7" ht="24.95" customHeight="1" x14ac:dyDescent="0.15">
      <c r="A120" s="25" t="s">
        <v>414</v>
      </c>
      <c r="B120" s="25"/>
      <c r="C120" s="25"/>
      <c r="D120" s="25"/>
      <c r="E120" s="25"/>
      <c r="F120" s="25"/>
      <c r="G120" s="11">
        <f>SUBTOTAL(9,G104:G119)</f>
        <v>6199258.5500000007</v>
      </c>
    </row>
    <row r="121" spans="1:7" ht="24.95" customHeight="1" x14ac:dyDescent="0.15"/>
    <row r="122" spans="1:7" ht="20.100000000000001" customHeight="1" x14ac:dyDescent="0.15">
      <c r="A122" s="23" t="s">
        <v>388</v>
      </c>
      <c r="B122" s="23"/>
      <c r="C122" s="24" t="s">
        <v>130</v>
      </c>
      <c r="D122" s="24"/>
      <c r="E122" s="24"/>
      <c r="F122" s="24"/>
      <c r="G122" s="24"/>
    </row>
    <row r="123" spans="1:7" ht="20.100000000000001" customHeight="1" x14ac:dyDescent="0.15">
      <c r="A123" s="23" t="s">
        <v>389</v>
      </c>
      <c r="B123" s="23"/>
      <c r="C123" s="24" t="s">
        <v>415</v>
      </c>
      <c r="D123" s="24"/>
      <c r="E123" s="24"/>
      <c r="F123" s="24"/>
      <c r="G123" s="24"/>
    </row>
    <row r="124" spans="1:7" ht="24.95" customHeight="1" x14ac:dyDescent="0.15">
      <c r="A124" s="23" t="s">
        <v>391</v>
      </c>
      <c r="B124" s="23"/>
      <c r="C124" s="24" t="s">
        <v>362</v>
      </c>
      <c r="D124" s="24"/>
      <c r="E124" s="24"/>
      <c r="F124" s="24"/>
      <c r="G124" s="24"/>
    </row>
    <row r="125" spans="1:7" ht="15" customHeight="1" x14ac:dyDescent="0.15"/>
    <row r="126" spans="1:7" ht="50.1" customHeight="1" x14ac:dyDescent="0.15">
      <c r="A126" s="14" t="s">
        <v>482</v>
      </c>
      <c r="B126" s="14"/>
      <c r="C126" s="14"/>
      <c r="D126" s="14"/>
      <c r="E126" s="14"/>
      <c r="F126" s="14"/>
      <c r="G126" s="14"/>
    </row>
    <row r="127" spans="1:7" ht="15" customHeight="1" x14ac:dyDescent="0.15"/>
    <row r="128" spans="1:7" ht="50.1" customHeight="1" x14ac:dyDescent="0.15">
      <c r="A128" s="6" t="s">
        <v>296</v>
      </c>
      <c r="B128" s="16" t="s">
        <v>40</v>
      </c>
      <c r="C128" s="16"/>
      <c r="D128" s="16"/>
      <c r="E128" s="6" t="s">
        <v>483</v>
      </c>
      <c r="F128" s="6" t="s">
        <v>484</v>
      </c>
      <c r="G128" s="6" t="s">
        <v>485</v>
      </c>
    </row>
    <row r="129" spans="1:7" ht="15" customHeight="1" x14ac:dyDescent="0.15">
      <c r="A129" s="6">
        <v>1</v>
      </c>
      <c r="B129" s="16">
        <v>2</v>
      </c>
      <c r="C129" s="16"/>
      <c r="D129" s="16"/>
      <c r="E129" s="6">
        <v>3</v>
      </c>
      <c r="F129" s="6">
        <v>4</v>
      </c>
      <c r="G129" s="6">
        <v>5</v>
      </c>
    </row>
    <row r="130" spans="1:7" ht="39.950000000000003" customHeight="1" x14ac:dyDescent="0.15">
      <c r="A130" s="6" t="s">
        <v>303</v>
      </c>
      <c r="B130" s="17" t="s">
        <v>486</v>
      </c>
      <c r="C130" s="17"/>
      <c r="D130" s="17"/>
      <c r="E130" s="8">
        <v>7000</v>
      </c>
      <c r="F130" s="8">
        <v>10</v>
      </c>
      <c r="G130" s="8">
        <v>70000</v>
      </c>
    </row>
    <row r="131" spans="1:7" ht="24.95" customHeight="1" x14ac:dyDescent="0.15">
      <c r="A131" s="25" t="s">
        <v>414</v>
      </c>
      <c r="B131" s="25"/>
      <c r="C131" s="25"/>
      <c r="D131" s="25"/>
      <c r="E131" s="25"/>
      <c r="F131" s="25"/>
      <c r="G131" s="11">
        <f>SUBTOTAL(9,G130:G130)</f>
        <v>70000</v>
      </c>
    </row>
    <row r="132" spans="1:7" ht="0" hidden="1" customHeight="1" x14ac:dyDescent="0.15"/>
  </sheetData>
  <sheetProtection password="D693" sheet="1" objects="1" scenarios="1"/>
  <mergeCells count="131">
    <mergeCell ref="A126:G126"/>
    <mergeCell ref="B128:D128"/>
    <mergeCell ref="B129:D129"/>
    <mergeCell ref="B130:D130"/>
    <mergeCell ref="A131:F131"/>
    <mergeCell ref="A122:B122"/>
    <mergeCell ref="C122:G122"/>
    <mergeCell ref="A123:B123"/>
    <mergeCell ref="C123:G123"/>
    <mergeCell ref="A124:B124"/>
    <mergeCell ref="C124:G124"/>
    <mergeCell ref="B116:E116"/>
    <mergeCell ref="B117:E117"/>
    <mergeCell ref="B118:E118"/>
    <mergeCell ref="B119:E119"/>
    <mergeCell ref="A120:F120"/>
    <mergeCell ref="B111:E111"/>
    <mergeCell ref="B112:E112"/>
    <mergeCell ref="B113:E113"/>
    <mergeCell ref="B114:E114"/>
    <mergeCell ref="B115:E115"/>
    <mergeCell ref="B106:E106"/>
    <mergeCell ref="B107:E107"/>
    <mergeCell ref="B108:E108"/>
    <mergeCell ref="B109:E109"/>
    <mergeCell ref="B110:E110"/>
    <mergeCell ref="A100:G100"/>
    <mergeCell ref="B102:E102"/>
    <mergeCell ref="B103:E103"/>
    <mergeCell ref="B104:E104"/>
    <mergeCell ref="B105:E105"/>
    <mergeCell ref="A96:B96"/>
    <mergeCell ref="C96:G96"/>
    <mergeCell ref="A97:B97"/>
    <mergeCell ref="C97:G97"/>
    <mergeCell ref="A98:B98"/>
    <mergeCell ref="C98:G98"/>
    <mergeCell ref="B90:E90"/>
    <mergeCell ref="B91:E91"/>
    <mergeCell ref="B92:E92"/>
    <mergeCell ref="B93:E93"/>
    <mergeCell ref="A94:F94"/>
    <mergeCell ref="A84:B84"/>
    <mergeCell ref="C84:G84"/>
    <mergeCell ref="A86:G86"/>
    <mergeCell ref="B88:E88"/>
    <mergeCell ref="B89:E89"/>
    <mergeCell ref="B79:E79"/>
    <mergeCell ref="A80:F80"/>
    <mergeCell ref="A82:B82"/>
    <mergeCell ref="C82:G82"/>
    <mergeCell ref="A83:B83"/>
    <mergeCell ref="C83:G83"/>
    <mergeCell ref="B74:E74"/>
    <mergeCell ref="B75:E75"/>
    <mergeCell ref="B76:E76"/>
    <mergeCell ref="B77:E77"/>
    <mergeCell ref="B78:E78"/>
    <mergeCell ref="B69:E69"/>
    <mergeCell ref="B70:E70"/>
    <mergeCell ref="B71:E71"/>
    <mergeCell ref="B72:E72"/>
    <mergeCell ref="B73:E73"/>
    <mergeCell ref="B64:E64"/>
    <mergeCell ref="B65:E65"/>
    <mergeCell ref="B66:E66"/>
    <mergeCell ref="B67:E67"/>
    <mergeCell ref="B68:E68"/>
    <mergeCell ref="A58:B58"/>
    <mergeCell ref="C58:G58"/>
    <mergeCell ref="A60:G60"/>
    <mergeCell ref="B62:E62"/>
    <mergeCell ref="B63:E63"/>
    <mergeCell ref="B53:E53"/>
    <mergeCell ref="A54:F54"/>
    <mergeCell ref="A56:B56"/>
    <mergeCell ref="C56:G56"/>
    <mergeCell ref="A57:B57"/>
    <mergeCell ref="C57:G57"/>
    <mergeCell ref="B48:E48"/>
    <mergeCell ref="B49:E49"/>
    <mergeCell ref="B50:E50"/>
    <mergeCell ref="B51:E51"/>
    <mergeCell ref="B52:E52"/>
    <mergeCell ref="A43:B43"/>
    <mergeCell ref="C43:G43"/>
    <mergeCell ref="A44:B44"/>
    <mergeCell ref="C44:G44"/>
    <mergeCell ref="A46:G46"/>
    <mergeCell ref="B37:E37"/>
    <mergeCell ref="B38:E38"/>
    <mergeCell ref="B39:E39"/>
    <mergeCell ref="A40:F40"/>
    <mergeCell ref="A42:B42"/>
    <mergeCell ref="C42:G42"/>
    <mergeCell ref="B32:E32"/>
    <mergeCell ref="B33:E33"/>
    <mergeCell ref="B34:E34"/>
    <mergeCell ref="B35:E35"/>
    <mergeCell ref="B36:E36"/>
    <mergeCell ref="B27:E27"/>
    <mergeCell ref="B28:E28"/>
    <mergeCell ref="B29:E29"/>
    <mergeCell ref="B30:E30"/>
    <mergeCell ref="B31:E31"/>
    <mergeCell ref="B22:E22"/>
    <mergeCell ref="B23:E23"/>
    <mergeCell ref="B24:E24"/>
    <mergeCell ref="B25:E25"/>
    <mergeCell ref="B26:E26"/>
    <mergeCell ref="A17:B17"/>
    <mergeCell ref="C17:G17"/>
    <mergeCell ref="A18:B18"/>
    <mergeCell ref="C18:G18"/>
    <mergeCell ref="A20:G20"/>
    <mergeCell ref="B12:E12"/>
    <mergeCell ref="B13:E13"/>
    <mergeCell ref="A14:F14"/>
    <mergeCell ref="A16:B16"/>
    <mergeCell ref="C16:G16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07"/>
  <sheetViews>
    <sheetView workbookViewId="0"/>
  </sheetViews>
  <sheetFormatPr defaultRowHeight="10.5" x14ac:dyDescent="0.15"/>
  <cols>
    <col min="1" max="1" width="13.425781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3" t="s">
        <v>388</v>
      </c>
      <c r="B2" s="23"/>
      <c r="C2" s="24" t="s">
        <v>209</v>
      </c>
      <c r="D2" s="24"/>
      <c r="E2" s="24"/>
      <c r="F2" s="24"/>
      <c r="G2" s="24"/>
    </row>
    <row r="3" spans="1:7" ht="20.100000000000001" customHeight="1" x14ac:dyDescent="0.15">
      <c r="A3" s="23" t="s">
        <v>389</v>
      </c>
      <c r="B3" s="23"/>
      <c r="C3" s="24" t="s">
        <v>415</v>
      </c>
      <c r="D3" s="24"/>
      <c r="E3" s="24"/>
      <c r="F3" s="24"/>
      <c r="G3" s="24"/>
    </row>
    <row r="4" spans="1:7" ht="24.95" customHeight="1" x14ac:dyDescent="0.15">
      <c r="A4" s="23" t="s">
        <v>391</v>
      </c>
      <c r="B4" s="23"/>
      <c r="C4" s="24" t="s">
        <v>362</v>
      </c>
      <c r="D4" s="24"/>
      <c r="E4" s="24"/>
      <c r="F4" s="24"/>
      <c r="G4" s="24"/>
    </row>
    <row r="5" spans="1:7" ht="15" customHeight="1" x14ac:dyDescent="0.15"/>
    <row r="6" spans="1:7" ht="24.95" customHeight="1" x14ac:dyDescent="0.15">
      <c r="A6" s="14" t="s">
        <v>487</v>
      </c>
      <c r="B6" s="14"/>
      <c r="C6" s="14"/>
      <c r="D6" s="14"/>
      <c r="E6" s="14"/>
      <c r="F6" s="14"/>
      <c r="G6" s="14"/>
    </row>
    <row r="7" spans="1:7" ht="15" customHeight="1" x14ac:dyDescent="0.15"/>
    <row r="8" spans="1:7" ht="50.1" customHeight="1" x14ac:dyDescent="0.15">
      <c r="A8" s="6" t="s">
        <v>296</v>
      </c>
      <c r="B8" s="16" t="s">
        <v>488</v>
      </c>
      <c r="C8" s="16"/>
      <c r="D8" s="6" t="s">
        <v>489</v>
      </c>
      <c r="E8" s="6" t="s">
        <v>490</v>
      </c>
      <c r="F8" s="6" t="s">
        <v>491</v>
      </c>
      <c r="G8" s="6" t="s">
        <v>492</v>
      </c>
    </row>
    <row r="9" spans="1:7" ht="15" customHeight="1" x14ac:dyDescent="0.15">
      <c r="A9" s="6">
        <v>1</v>
      </c>
      <c r="B9" s="16">
        <v>2</v>
      </c>
      <c r="C9" s="16"/>
      <c r="D9" s="6">
        <v>3</v>
      </c>
      <c r="E9" s="6">
        <v>4</v>
      </c>
      <c r="F9" s="6">
        <v>5</v>
      </c>
      <c r="G9" s="6">
        <v>6</v>
      </c>
    </row>
    <row r="10" spans="1:7" ht="39.950000000000003" customHeight="1" x14ac:dyDescent="0.15">
      <c r="A10" s="6" t="s">
        <v>303</v>
      </c>
      <c r="B10" s="17" t="s">
        <v>493</v>
      </c>
      <c r="C10" s="17"/>
      <c r="D10" s="8">
        <v>5</v>
      </c>
      <c r="E10" s="8">
        <v>6</v>
      </c>
      <c r="F10" s="8">
        <v>1125.4739999999999</v>
      </c>
      <c r="G10" s="8">
        <v>33764.22</v>
      </c>
    </row>
    <row r="11" spans="1:7" ht="39.950000000000003" customHeight="1" x14ac:dyDescent="0.15">
      <c r="A11" s="6" t="s">
        <v>403</v>
      </c>
      <c r="B11" s="17" t="s">
        <v>494</v>
      </c>
      <c r="C11" s="17"/>
      <c r="D11" s="8">
        <v>2</v>
      </c>
      <c r="E11" s="8">
        <v>6</v>
      </c>
      <c r="F11" s="8">
        <v>1200</v>
      </c>
      <c r="G11" s="8">
        <v>14400</v>
      </c>
    </row>
    <row r="12" spans="1:7" ht="39.950000000000003" customHeight="1" x14ac:dyDescent="0.15">
      <c r="A12" s="6" t="s">
        <v>404</v>
      </c>
      <c r="B12" s="17" t="s">
        <v>495</v>
      </c>
      <c r="C12" s="17"/>
      <c r="D12" s="8">
        <v>2</v>
      </c>
      <c r="E12" s="8">
        <v>6</v>
      </c>
      <c r="F12" s="8">
        <v>1200</v>
      </c>
      <c r="G12" s="8">
        <v>14400</v>
      </c>
    </row>
    <row r="13" spans="1:7" ht="39.950000000000003" customHeight="1" x14ac:dyDescent="0.15">
      <c r="A13" s="6" t="s">
        <v>405</v>
      </c>
      <c r="B13" s="17" t="s">
        <v>496</v>
      </c>
      <c r="C13" s="17"/>
      <c r="D13" s="8">
        <v>5</v>
      </c>
      <c r="E13" s="8">
        <v>6</v>
      </c>
      <c r="F13" s="8">
        <v>500</v>
      </c>
      <c r="G13" s="8">
        <v>15000</v>
      </c>
    </row>
    <row r="14" spans="1:7" ht="24.95" customHeight="1" x14ac:dyDescent="0.15">
      <c r="A14" s="25" t="s">
        <v>414</v>
      </c>
      <c r="B14" s="25"/>
      <c r="C14" s="25"/>
      <c r="D14" s="11" t="s">
        <v>306</v>
      </c>
      <c r="E14" s="11" t="s">
        <v>306</v>
      </c>
      <c r="F14" s="11" t="s">
        <v>306</v>
      </c>
      <c r="G14" s="11">
        <f>SUBTOTAL(9,G10:G13)</f>
        <v>77564.22</v>
      </c>
    </row>
    <row r="15" spans="1:7" ht="24.95" customHeight="1" x14ac:dyDescent="0.15"/>
    <row r="16" spans="1:7" ht="20.100000000000001" customHeight="1" x14ac:dyDescent="0.15">
      <c r="A16" s="23" t="s">
        <v>388</v>
      </c>
      <c r="B16" s="23"/>
      <c r="C16" s="24" t="s">
        <v>209</v>
      </c>
      <c r="D16" s="24"/>
      <c r="E16" s="24"/>
      <c r="F16" s="24"/>
      <c r="G16" s="24"/>
    </row>
    <row r="17" spans="1:7" ht="20.100000000000001" customHeight="1" x14ac:dyDescent="0.15">
      <c r="A17" s="23" t="s">
        <v>389</v>
      </c>
      <c r="B17" s="23"/>
      <c r="C17" s="24" t="s">
        <v>415</v>
      </c>
      <c r="D17" s="24"/>
      <c r="E17" s="24"/>
      <c r="F17" s="24"/>
      <c r="G17" s="24"/>
    </row>
    <row r="18" spans="1:7" ht="24.95" customHeight="1" x14ac:dyDescent="0.15">
      <c r="A18" s="23" t="s">
        <v>391</v>
      </c>
      <c r="B18" s="23"/>
      <c r="C18" s="24" t="s">
        <v>365</v>
      </c>
      <c r="D18" s="24"/>
      <c r="E18" s="24"/>
      <c r="F18" s="24"/>
      <c r="G18" s="24"/>
    </row>
    <row r="19" spans="1:7" ht="15" customHeight="1" x14ac:dyDescent="0.15"/>
    <row r="20" spans="1:7" ht="24.95" customHeight="1" x14ac:dyDescent="0.15">
      <c r="A20" s="14" t="s">
        <v>487</v>
      </c>
      <c r="B20" s="14"/>
      <c r="C20" s="14"/>
      <c r="D20" s="14"/>
      <c r="E20" s="14"/>
      <c r="F20" s="14"/>
      <c r="G20" s="14"/>
    </row>
    <row r="21" spans="1:7" ht="15" customHeight="1" x14ac:dyDescent="0.15"/>
    <row r="22" spans="1:7" ht="50.1" customHeight="1" x14ac:dyDescent="0.15">
      <c r="A22" s="6" t="s">
        <v>296</v>
      </c>
      <c r="B22" s="16" t="s">
        <v>488</v>
      </c>
      <c r="C22" s="16"/>
      <c r="D22" s="6" t="s">
        <v>489</v>
      </c>
      <c r="E22" s="6" t="s">
        <v>490</v>
      </c>
      <c r="F22" s="6" t="s">
        <v>491</v>
      </c>
      <c r="G22" s="6" t="s">
        <v>492</v>
      </c>
    </row>
    <row r="23" spans="1:7" ht="15" customHeight="1" x14ac:dyDescent="0.15">
      <c r="A23" s="6">
        <v>1</v>
      </c>
      <c r="B23" s="16">
        <v>2</v>
      </c>
      <c r="C23" s="16"/>
      <c r="D23" s="6">
        <v>3</v>
      </c>
      <c r="E23" s="6">
        <v>4</v>
      </c>
      <c r="F23" s="6">
        <v>5</v>
      </c>
      <c r="G23" s="6">
        <v>6</v>
      </c>
    </row>
    <row r="24" spans="1:7" ht="39.950000000000003" customHeight="1" x14ac:dyDescent="0.15">
      <c r="A24" s="6" t="s">
        <v>303</v>
      </c>
      <c r="B24" s="17" t="s">
        <v>493</v>
      </c>
      <c r="C24" s="17"/>
      <c r="D24" s="8">
        <v>5</v>
      </c>
      <c r="E24" s="8">
        <v>6</v>
      </c>
      <c r="F24" s="8">
        <v>681.69799999999998</v>
      </c>
      <c r="G24" s="8">
        <v>20450.939999999999</v>
      </c>
    </row>
    <row r="25" spans="1:7" ht="39.950000000000003" customHeight="1" x14ac:dyDescent="0.15">
      <c r="A25" s="6" t="s">
        <v>403</v>
      </c>
      <c r="B25" s="17" t="s">
        <v>494</v>
      </c>
      <c r="C25" s="17"/>
      <c r="D25" s="8">
        <v>2</v>
      </c>
      <c r="E25" s="8">
        <v>6</v>
      </c>
      <c r="F25" s="8">
        <v>1200</v>
      </c>
      <c r="G25" s="8">
        <v>14400</v>
      </c>
    </row>
    <row r="26" spans="1:7" ht="24.95" customHeight="1" x14ac:dyDescent="0.15">
      <c r="A26" s="25" t="s">
        <v>414</v>
      </c>
      <c r="B26" s="25"/>
      <c r="C26" s="25"/>
      <c r="D26" s="11" t="s">
        <v>306</v>
      </c>
      <c r="E26" s="11" t="s">
        <v>306</v>
      </c>
      <c r="F26" s="11" t="s">
        <v>306</v>
      </c>
      <c r="G26" s="11">
        <f>SUBTOTAL(9,G24:G25)</f>
        <v>34850.94</v>
      </c>
    </row>
    <row r="27" spans="1:7" ht="24.95" customHeight="1" x14ac:dyDescent="0.15"/>
    <row r="28" spans="1:7" ht="20.100000000000001" customHeight="1" x14ac:dyDescent="0.15">
      <c r="A28" s="23" t="s">
        <v>388</v>
      </c>
      <c r="B28" s="23"/>
      <c r="C28" s="24" t="s">
        <v>209</v>
      </c>
      <c r="D28" s="24"/>
      <c r="E28" s="24"/>
      <c r="F28" s="24"/>
      <c r="G28" s="24"/>
    </row>
    <row r="29" spans="1:7" ht="20.100000000000001" customHeight="1" x14ac:dyDescent="0.15">
      <c r="A29" s="23" t="s">
        <v>389</v>
      </c>
      <c r="B29" s="23"/>
      <c r="C29" s="24" t="s">
        <v>415</v>
      </c>
      <c r="D29" s="24"/>
      <c r="E29" s="24"/>
      <c r="F29" s="24"/>
      <c r="G29" s="24"/>
    </row>
    <row r="30" spans="1:7" ht="24.95" customHeight="1" x14ac:dyDescent="0.15">
      <c r="A30" s="23" t="s">
        <v>391</v>
      </c>
      <c r="B30" s="23"/>
      <c r="C30" s="24" t="s">
        <v>368</v>
      </c>
      <c r="D30" s="24"/>
      <c r="E30" s="24"/>
      <c r="F30" s="24"/>
      <c r="G30" s="24"/>
    </row>
    <row r="31" spans="1:7" ht="15" customHeight="1" x14ac:dyDescent="0.15"/>
    <row r="32" spans="1:7" ht="24.95" customHeight="1" x14ac:dyDescent="0.15">
      <c r="A32" s="14" t="s">
        <v>487</v>
      </c>
      <c r="B32" s="14"/>
      <c r="C32" s="14"/>
      <c r="D32" s="14"/>
      <c r="E32" s="14"/>
      <c r="F32" s="14"/>
      <c r="G32" s="14"/>
    </row>
    <row r="33" spans="1:7" ht="15" customHeight="1" x14ac:dyDescent="0.15"/>
    <row r="34" spans="1:7" ht="50.1" customHeight="1" x14ac:dyDescent="0.15">
      <c r="A34" s="6" t="s">
        <v>296</v>
      </c>
      <c r="B34" s="16" t="s">
        <v>488</v>
      </c>
      <c r="C34" s="16"/>
      <c r="D34" s="6" t="s">
        <v>489</v>
      </c>
      <c r="E34" s="6" t="s">
        <v>490</v>
      </c>
      <c r="F34" s="6" t="s">
        <v>491</v>
      </c>
      <c r="G34" s="6" t="s">
        <v>492</v>
      </c>
    </row>
    <row r="35" spans="1:7" ht="15" customHeight="1" x14ac:dyDescent="0.15">
      <c r="A35" s="6">
        <v>1</v>
      </c>
      <c r="B35" s="16">
        <v>2</v>
      </c>
      <c r="C35" s="16"/>
      <c r="D35" s="6">
        <v>3</v>
      </c>
      <c r="E35" s="6">
        <v>4</v>
      </c>
      <c r="F35" s="6">
        <v>5</v>
      </c>
      <c r="G35" s="6">
        <v>6</v>
      </c>
    </row>
    <row r="36" spans="1:7" ht="39.950000000000003" customHeight="1" x14ac:dyDescent="0.15">
      <c r="A36" s="6" t="s">
        <v>303</v>
      </c>
      <c r="B36" s="17" t="s">
        <v>493</v>
      </c>
      <c r="C36" s="17"/>
      <c r="D36" s="8">
        <v>5</v>
      </c>
      <c r="E36" s="8">
        <v>6</v>
      </c>
      <c r="F36" s="8">
        <v>299.238</v>
      </c>
      <c r="G36" s="8">
        <v>8977.14</v>
      </c>
    </row>
    <row r="37" spans="1:7" ht="39.950000000000003" customHeight="1" x14ac:dyDescent="0.15">
      <c r="A37" s="6" t="s">
        <v>403</v>
      </c>
      <c r="B37" s="17" t="s">
        <v>494</v>
      </c>
      <c r="C37" s="17"/>
      <c r="D37" s="8">
        <v>2</v>
      </c>
      <c r="E37" s="8">
        <v>6</v>
      </c>
      <c r="F37" s="8">
        <v>1200</v>
      </c>
      <c r="G37" s="8">
        <v>14400</v>
      </c>
    </row>
    <row r="38" spans="1:7" ht="24.95" customHeight="1" x14ac:dyDescent="0.15">
      <c r="A38" s="25" t="s">
        <v>414</v>
      </c>
      <c r="B38" s="25"/>
      <c r="C38" s="25"/>
      <c r="D38" s="11" t="s">
        <v>306</v>
      </c>
      <c r="E38" s="11" t="s">
        <v>306</v>
      </c>
      <c r="F38" s="11" t="s">
        <v>306</v>
      </c>
      <c r="G38" s="11">
        <f>SUBTOTAL(9,G36:G37)</f>
        <v>23377.14</v>
      </c>
    </row>
    <row r="39" spans="1:7" ht="24.95" customHeight="1" x14ac:dyDescent="0.15"/>
    <row r="40" spans="1:7" ht="24.95" customHeight="1" x14ac:dyDescent="0.15">
      <c r="A40" s="23" t="s">
        <v>388</v>
      </c>
      <c r="B40" s="23"/>
      <c r="C40" s="24"/>
      <c r="D40" s="24"/>
      <c r="E40" s="24"/>
      <c r="F40" s="24"/>
      <c r="G40" s="24"/>
    </row>
    <row r="41" spans="1:7" ht="24.95" customHeight="1" x14ac:dyDescent="0.15">
      <c r="A41" s="23" t="s">
        <v>389</v>
      </c>
      <c r="B41" s="23"/>
      <c r="C41" s="24"/>
      <c r="D41" s="24"/>
      <c r="E41" s="24"/>
      <c r="F41" s="24"/>
      <c r="G41" s="24"/>
    </row>
    <row r="42" spans="1:7" ht="24.95" customHeight="1" x14ac:dyDescent="0.15">
      <c r="A42" s="23" t="s">
        <v>391</v>
      </c>
      <c r="B42" s="23"/>
      <c r="C42" s="24" t="s">
        <v>362</v>
      </c>
      <c r="D42" s="24"/>
      <c r="E42" s="24"/>
      <c r="F42" s="24"/>
      <c r="G42" s="24"/>
    </row>
    <row r="43" spans="1:7" ht="15" customHeight="1" x14ac:dyDescent="0.15"/>
    <row r="44" spans="1:7" ht="24.95" customHeight="1" x14ac:dyDescent="0.15">
      <c r="A44" s="14" t="s">
        <v>497</v>
      </c>
      <c r="B44" s="14"/>
      <c r="C44" s="14"/>
      <c r="D44" s="14"/>
      <c r="E44" s="14"/>
      <c r="F44" s="14"/>
      <c r="G44" s="14"/>
    </row>
    <row r="45" spans="1:7" ht="15" customHeight="1" x14ac:dyDescent="0.15"/>
    <row r="46" spans="1:7" ht="50.1" customHeight="1" x14ac:dyDescent="0.15">
      <c r="A46" s="6" t="s">
        <v>296</v>
      </c>
      <c r="B46" s="16" t="s">
        <v>488</v>
      </c>
      <c r="C46" s="16"/>
      <c r="D46" s="16"/>
      <c r="E46" s="6" t="s">
        <v>498</v>
      </c>
      <c r="F46" s="6" t="s">
        <v>499</v>
      </c>
      <c r="G46" s="6" t="s">
        <v>500</v>
      </c>
    </row>
    <row r="47" spans="1:7" ht="24.95" customHeight="1" x14ac:dyDescent="0.15">
      <c r="A47" s="6" t="s">
        <v>59</v>
      </c>
      <c r="B47" s="16" t="s">
        <v>59</v>
      </c>
      <c r="C47" s="16"/>
      <c r="D47" s="16"/>
      <c r="E47" s="6" t="s">
        <v>59</v>
      </c>
      <c r="F47" s="6" t="s">
        <v>59</v>
      </c>
      <c r="G47" s="6" t="s">
        <v>59</v>
      </c>
    </row>
    <row r="48" spans="1:7" ht="24.95" customHeight="1" x14ac:dyDescent="0.15"/>
    <row r="49" spans="1:7" ht="24.95" customHeight="1" x14ac:dyDescent="0.15">
      <c r="A49" s="23" t="s">
        <v>388</v>
      </c>
      <c r="B49" s="23"/>
      <c r="C49" s="24"/>
      <c r="D49" s="24"/>
      <c r="E49" s="24"/>
      <c r="F49" s="24"/>
      <c r="G49" s="24"/>
    </row>
    <row r="50" spans="1:7" ht="24.95" customHeight="1" x14ac:dyDescent="0.15">
      <c r="A50" s="23" t="s">
        <v>389</v>
      </c>
      <c r="B50" s="23"/>
      <c r="C50" s="24"/>
      <c r="D50" s="24"/>
      <c r="E50" s="24"/>
      <c r="F50" s="24"/>
      <c r="G50" s="24"/>
    </row>
    <row r="51" spans="1:7" ht="24.95" customHeight="1" x14ac:dyDescent="0.15">
      <c r="A51" s="23" t="s">
        <v>391</v>
      </c>
      <c r="B51" s="23"/>
      <c r="C51" s="24" t="s">
        <v>365</v>
      </c>
      <c r="D51" s="24"/>
      <c r="E51" s="24"/>
      <c r="F51" s="24"/>
      <c r="G51" s="24"/>
    </row>
    <row r="52" spans="1:7" ht="15" customHeight="1" x14ac:dyDescent="0.15"/>
    <row r="53" spans="1:7" ht="24.95" customHeight="1" x14ac:dyDescent="0.15">
      <c r="A53" s="14" t="s">
        <v>497</v>
      </c>
      <c r="B53" s="14"/>
      <c r="C53" s="14"/>
      <c r="D53" s="14"/>
      <c r="E53" s="14"/>
      <c r="F53" s="14"/>
      <c r="G53" s="14"/>
    </row>
    <row r="54" spans="1:7" ht="15" customHeight="1" x14ac:dyDescent="0.15"/>
    <row r="55" spans="1:7" ht="50.1" customHeight="1" x14ac:dyDescent="0.15">
      <c r="A55" s="6" t="s">
        <v>296</v>
      </c>
      <c r="B55" s="16" t="s">
        <v>488</v>
      </c>
      <c r="C55" s="16"/>
      <c r="D55" s="16"/>
      <c r="E55" s="6" t="s">
        <v>498</v>
      </c>
      <c r="F55" s="6" t="s">
        <v>499</v>
      </c>
      <c r="G55" s="6" t="s">
        <v>500</v>
      </c>
    </row>
    <row r="56" spans="1:7" ht="24.95" customHeight="1" x14ac:dyDescent="0.15">
      <c r="A56" s="6" t="s">
        <v>59</v>
      </c>
      <c r="B56" s="16" t="s">
        <v>59</v>
      </c>
      <c r="C56" s="16"/>
      <c r="D56" s="16"/>
      <c r="E56" s="6" t="s">
        <v>59</v>
      </c>
      <c r="F56" s="6" t="s">
        <v>59</v>
      </c>
      <c r="G56" s="6" t="s">
        <v>59</v>
      </c>
    </row>
    <row r="57" spans="1:7" ht="24.95" customHeight="1" x14ac:dyDescent="0.15"/>
    <row r="58" spans="1:7" ht="24.95" customHeight="1" x14ac:dyDescent="0.15">
      <c r="A58" s="23" t="s">
        <v>388</v>
      </c>
      <c r="B58" s="23"/>
      <c r="C58" s="24"/>
      <c r="D58" s="24"/>
      <c r="E58" s="24"/>
      <c r="F58" s="24"/>
      <c r="G58" s="24"/>
    </row>
    <row r="59" spans="1:7" ht="24.95" customHeight="1" x14ac:dyDescent="0.15">
      <c r="A59" s="23" t="s">
        <v>389</v>
      </c>
      <c r="B59" s="23"/>
      <c r="C59" s="24"/>
      <c r="D59" s="24"/>
      <c r="E59" s="24"/>
      <c r="F59" s="24"/>
      <c r="G59" s="24"/>
    </row>
    <row r="60" spans="1:7" ht="24.95" customHeight="1" x14ac:dyDescent="0.15">
      <c r="A60" s="23" t="s">
        <v>391</v>
      </c>
      <c r="B60" s="23"/>
      <c r="C60" s="24" t="s">
        <v>368</v>
      </c>
      <c r="D60" s="24"/>
      <c r="E60" s="24"/>
      <c r="F60" s="24"/>
      <c r="G60" s="24"/>
    </row>
    <row r="61" spans="1:7" ht="15" customHeight="1" x14ac:dyDescent="0.15"/>
    <row r="62" spans="1:7" ht="24.95" customHeight="1" x14ac:dyDescent="0.15">
      <c r="A62" s="14" t="s">
        <v>497</v>
      </c>
      <c r="B62" s="14"/>
      <c r="C62" s="14"/>
      <c r="D62" s="14"/>
      <c r="E62" s="14"/>
      <c r="F62" s="14"/>
      <c r="G62" s="14"/>
    </row>
    <row r="63" spans="1:7" ht="15" customHeight="1" x14ac:dyDescent="0.15"/>
    <row r="64" spans="1:7" ht="50.1" customHeight="1" x14ac:dyDescent="0.15">
      <c r="A64" s="6" t="s">
        <v>296</v>
      </c>
      <c r="B64" s="16" t="s">
        <v>488</v>
      </c>
      <c r="C64" s="16"/>
      <c r="D64" s="16"/>
      <c r="E64" s="6" t="s">
        <v>498</v>
      </c>
      <c r="F64" s="6" t="s">
        <v>499</v>
      </c>
      <c r="G64" s="6" t="s">
        <v>500</v>
      </c>
    </row>
    <row r="65" spans="1:7" ht="24.95" customHeight="1" x14ac:dyDescent="0.15">
      <c r="A65" s="6" t="s">
        <v>59</v>
      </c>
      <c r="B65" s="16" t="s">
        <v>59</v>
      </c>
      <c r="C65" s="16"/>
      <c r="D65" s="16"/>
      <c r="E65" s="6" t="s">
        <v>59</v>
      </c>
      <c r="F65" s="6" t="s">
        <v>59</v>
      </c>
      <c r="G65" s="6" t="s">
        <v>59</v>
      </c>
    </row>
    <row r="66" spans="1:7" ht="24.95" customHeight="1" x14ac:dyDescent="0.15"/>
    <row r="67" spans="1:7" ht="20.100000000000001" customHeight="1" x14ac:dyDescent="0.15">
      <c r="A67" s="23" t="s">
        <v>388</v>
      </c>
      <c r="B67" s="23"/>
      <c r="C67" s="24" t="s">
        <v>209</v>
      </c>
      <c r="D67" s="24"/>
      <c r="E67" s="24"/>
      <c r="F67" s="24"/>
      <c r="G67" s="24"/>
    </row>
    <row r="68" spans="1:7" ht="20.100000000000001" customHeight="1" x14ac:dyDescent="0.15">
      <c r="A68" s="23" t="s">
        <v>389</v>
      </c>
      <c r="B68" s="23"/>
      <c r="C68" s="24" t="s">
        <v>415</v>
      </c>
      <c r="D68" s="24"/>
      <c r="E68" s="24"/>
      <c r="F68" s="24"/>
      <c r="G68" s="24"/>
    </row>
    <row r="69" spans="1:7" ht="24.95" customHeight="1" x14ac:dyDescent="0.15">
      <c r="A69" s="23" t="s">
        <v>391</v>
      </c>
      <c r="B69" s="23"/>
      <c r="C69" s="24" t="s">
        <v>362</v>
      </c>
      <c r="D69" s="24"/>
      <c r="E69" s="24"/>
      <c r="F69" s="24"/>
      <c r="G69" s="24"/>
    </row>
    <row r="70" spans="1:7" ht="15" customHeight="1" x14ac:dyDescent="0.15"/>
    <row r="71" spans="1:7" ht="24.95" customHeight="1" x14ac:dyDescent="0.15">
      <c r="A71" s="14" t="s">
        <v>501</v>
      </c>
      <c r="B71" s="14"/>
      <c r="C71" s="14"/>
      <c r="D71" s="14"/>
      <c r="E71" s="14"/>
      <c r="F71" s="14"/>
      <c r="G71" s="14"/>
    </row>
    <row r="72" spans="1:7" ht="15" customHeight="1" x14ac:dyDescent="0.15"/>
    <row r="73" spans="1:7" ht="50.1" customHeight="1" x14ac:dyDescent="0.15">
      <c r="A73" s="6" t="s">
        <v>296</v>
      </c>
      <c r="B73" s="16" t="s">
        <v>40</v>
      </c>
      <c r="C73" s="16"/>
      <c r="D73" s="6" t="s">
        <v>502</v>
      </c>
      <c r="E73" s="6" t="s">
        <v>503</v>
      </c>
      <c r="F73" s="6" t="s">
        <v>504</v>
      </c>
      <c r="G73" s="6" t="s">
        <v>492</v>
      </c>
    </row>
    <row r="74" spans="1:7" ht="15" customHeight="1" x14ac:dyDescent="0.15">
      <c r="A74" s="6">
        <v>1</v>
      </c>
      <c r="B74" s="16">
        <v>2</v>
      </c>
      <c r="C74" s="16"/>
      <c r="D74" s="6">
        <v>3</v>
      </c>
      <c r="E74" s="6">
        <v>4</v>
      </c>
      <c r="F74" s="6">
        <v>5</v>
      </c>
      <c r="G74" s="6">
        <v>6</v>
      </c>
    </row>
    <row r="75" spans="1:7" ht="60" customHeight="1" x14ac:dyDescent="0.15">
      <c r="A75" s="6" t="s">
        <v>405</v>
      </c>
      <c r="B75" s="17" t="s">
        <v>505</v>
      </c>
      <c r="C75" s="17"/>
      <c r="D75" s="8">
        <v>90.01</v>
      </c>
      <c r="E75" s="8">
        <v>36.139983999999998</v>
      </c>
      <c r="F75" s="8">
        <v>1</v>
      </c>
      <c r="G75" s="8">
        <v>3252.96</v>
      </c>
    </row>
    <row r="76" spans="1:7" ht="60" customHeight="1" x14ac:dyDescent="0.15">
      <c r="A76" s="6" t="s">
        <v>406</v>
      </c>
      <c r="B76" s="17" t="s">
        <v>506</v>
      </c>
      <c r="C76" s="17"/>
      <c r="D76" s="8">
        <v>91.67</v>
      </c>
      <c r="E76" s="8">
        <v>36.141049000000002</v>
      </c>
      <c r="F76" s="8">
        <v>1</v>
      </c>
      <c r="G76" s="8">
        <v>3313.05</v>
      </c>
    </row>
    <row r="77" spans="1:7" ht="60" customHeight="1" x14ac:dyDescent="0.15">
      <c r="A77" s="6" t="s">
        <v>407</v>
      </c>
      <c r="B77" s="17" t="s">
        <v>507</v>
      </c>
      <c r="C77" s="17"/>
      <c r="D77" s="8">
        <v>184.13</v>
      </c>
      <c r="E77" s="8">
        <v>34.130885999999997</v>
      </c>
      <c r="F77" s="8">
        <v>1</v>
      </c>
      <c r="G77" s="8">
        <v>6284.52</v>
      </c>
    </row>
    <row r="78" spans="1:7" ht="60" customHeight="1" x14ac:dyDescent="0.15">
      <c r="A78" s="6" t="s">
        <v>408</v>
      </c>
      <c r="B78" s="17" t="s">
        <v>508</v>
      </c>
      <c r="C78" s="17"/>
      <c r="D78" s="8">
        <v>109.86</v>
      </c>
      <c r="E78" s="8">
        <v>34.139814000000001</v>
      </c>
      <c r="F78" s="8">
        <v>1</v>
      </c>
      <c r="G78" s="8">
        <v>3750.6</v>
      </c>
    </row>
    <row r="79" spans="1:7" ht="39.950000000000003" customHeight="1" x14ac:dyDescent="0.15">
      <c r="A79" s="6" t="s">
        <v>409</v>
      </c>
      <c r="B79" s="17" t="s">
        <v>509</v>
      </c>
      <c r="C79" s="17"/>
      <c r="D79" s="8">
        <v>32.880000000000003</v>
      </c>
      <c r="E79" s="8">
        <v>765.33941600000003</v>
      </c>
      <c r="F79" s="8">
        <v>1</v>
      </c>
      <c r="G79" s="8">
        <v>25164.36</v>
      </c>
    </row>
    <row r="80" spans="1:7" ht="39.950000000000003" customHeight="1" x14ac:dyDescent="0.15">
      <c r="A80" s="6" t="s">
        <v>426</v>
      </c>
      <c r="B80" s="17" t="s">
        <v>510</v>
      </c>
      <c r="C80" s="17"/>
      <c r="D80" s="8">
        <v>29.82</v>
      </c>
      <c r="E80" s="8">
        <v>765.33031500000004</v>
      </c>
      <c r="F80" s="8">
        <v>1</v>
      </c>
      <c r="G80" s="8">
        <v>22822.15</v>
      </c>
    </row>
    <row r="81" spans="1:7" ht="39.950000000000003" customHeight="1" x14ac:dyDescent="0.15">
      <c r="A81" s="6" t="s">
        <v>430</v>
      </c>
      <c r="B81" s="17" t="s">
        <v>511</v>
      </c>
      <c r="C81" s="17"/>
      <c r="D81" s="8">
        <v>259.94</v>
      </c>
      <c r="E81" s="8">
        <v>34.130491999999997</v>
      </c>
      <c r="F81" s="8">
        <v>1</v>
      </c>
      <c r="G81" s="8">
        <v>8871.8799999999992</v>
      </c>
    </row>
    <row r="82" spans="1:7" ht="24.95" customHeight="1" x14ac:dyDescent="0.15">
      <c r="A82" s="25" t="s">
        <v>414</v>
      </c>
      <c r="B82" s="25"/>
      <c r="C82" s="25"/>
      <c r="D82" s="11" t="s">
        <v>306</v>
      </c>
      <c r="E82" s="11" t="s">
        <v>306</v>
      </c>
      <c r="F82" s="11" t="s">
        <v>306</v>
      </c>
      <c r="G82" s="11">
        <f>SUBTOTAL(9,G75:G81)</f>
        <v>73459.520000000004</v>
      </c>
    </row>
    <row r="83" spans="1:7" ht="24.95" customHeight="1" x14ac:dyDescent="0.15"/>
    <row r="84" spans="1:7" ht="20.100000000000001" customHeight="1" x14ac:dyDescent="0.15">
      <c r="A84" s="23" t="s">
        <v>388</v>
      </c>
      <c r="B84" s="23"/>
      <c r="C84" s="24" t="s">
        <v>270</v>
      </c>
      <c r="D84" s="24"/>
      <c r="E84" s="24"/>
      <c r="F84" s="24"/>
      <c r="G84" s="24"/>
    </row>
    <row r="85" spans="1:7" ht="20.100000000000001" customHeight="1" x14ac:dyDescent="0.15">
      <c r="A85" s="23" t="s">
        <v>389</v>
      </c>
      <c r="B85" s="23"/>
      <c r="C85" s="24" t="s">
        <v>415</v>
      </c>
      <c r="D85" s="24"/>
      <c r="E85" s="24"/>
      <c r="F85" s="24"/>
      <c r="G85" s="24"/>
    </row>
    <row r="86" spans="1:7" ht="24.95" customHeight="1" x14ac:dyDescent="0.15">
      <c r="A86" s="23" t="s">
        <v>391</v>
      </c>
      <c r="B86" s="23"/>
      <c r="C86" s="24" t="s">
        <v>362</v>
      </c>
      <c r="D86" s="24"/>
      <c r="E86" s="24"/>
      <c r="F86" s="24"/>
      <c r="G86" s="24"/>
    </row>
    <row r="87" spans="1:7" ht="15" customHeight="1" x14ac:dyDescent="0.15"/>
    <row r="88" spans="1:7" ht="24.95" customHeight="1" x14ac:dyDescent="0.15">
      <c r="A88" s="14" t="s">
        <v>501</v>
      </c>
      <c r="B88" s="14"/>
      <c r="C88" s="14"/>
      <c r="D88" s="14"/>
      <c r="E88" s="14"/>
      <c r="F88" s="14"/>
      <c r="G88" s="14"/>
    </row>
    <row r="89" spans="1:7" ht="15" customHeight="1" x14ac:dyDescent="0.15"/>
    <row r="90" spans="1:7" ht="50.1" customHeight="1" x14ac:dyDescent="0.15">
      <c r="A90" s="6" t="s">
        <v>296</v>
      </c>
      <c r="B90" s="16" t="s">
        <v>40</v>
      </c>
      <c r="C90" s="16"/>
      <c r="D90" s="6" t="s">
        <v>502</v>
      </c>
      <c r="E90" s="6" t="s">
        <v>503</v>
      </c>
      <c r="F90" s="6" t="s">
        <v>504</v>
      </c>
      <c r="G90" s="6" t="s">
        <v>492</v>
      </c>
    </row>
    <row r="91" spans="1:7" ht="15" customHeight="1" x14ac:dyDescent="0.15">
      <c r="A91" s="6">
        <v>1</v>
      </c>
      <c r="B91" s="16">
        <v>2</v>
      </c>
      <c r="C91" s="16"/>
      <c r="D91" s="6">
        <v>3</v>
      </c>
      <c r="E91" s="6">
        <v>4</v>
      </c>
      <c r="F91" s="6">
        <v>5</v>
      </c>
      <c r="G91" s="6">
        <v>6</v>
      </c>
    </row>
    <row r="92" spans="1:7" ht="60" customHeight="1" x14ac:dyDescent="0.15">
      <c r="A92" s="6" t="s">
        <v>303</v>
      </c>
      <c r="B92" s="17" t="s">
        <v>512</v>
      </c>
      <c r="C92" s="17"/>
      <c r="D92" s="8">
        <v>5354</v>
      </c>
      <c r="E92" s="8">
        <v>6.6109260000000001</v>
      </c>
      <c r="F92" s="8">
        <v>1</v>
      </c>
      <c r="G92" s="8">
        <v>35394.9</v>
      </c>
    </row>
    <row r="93" spans="1:7" ht="120" customHeight="1" x14ac:dyDescent="0.15">
      <c r="A93" s="6" t="s">
        <v>410</v>
      </c>
      <c r="B93" s="17" t="s">
        <v>513</v>
      </c>
      <c r="C93" s="17"/>
      <c r="D93" s="8">
        <v>12618</v>
      </c>
      <c r="E93" s="8">
        <v>6.6104079999999996</v>
      </c>
      <c r="F93" s="8">
        <v>1</v>
      </c>
      <c r="G93" s="8">
        <v>83410.13</v>
      </c>
    </row>
    <row r="94" spans="1:7" ht="80.099999999999994" customHeight="1" x14ac:dyDescent="0.15">
      <c r="A94" s="6" t="s">
        <v>411</v>
      </c>
      <c r="B94" s="17" t="s">
        <v>514</v>
      </c>
      <c r="C94" s="17"/>
      <c r="D94" s="8">
        <v>417.84</v>
      </c>
      <c r="E94" s="8">
        <v>2467.7661069999999</v>
      </c>
      <c r="F94" s="8">
        <v>1</v>
      </c>
      <c r="G94" s="8">
        <v>1031131.39</v>
      </c>
    </row>
    <row r="95" spans="1:7" ht="39.950000000000003" customHeight="1" x14ac:dyDescent="0.15">
      <c r="A95" s="6" t="s">
        <v>424</v>
      </c>
      <c r="B95" s="17" t="s">
        <v>515</v>
      </c>
      <c r="C95" s="17"/>
      <c r="D95" s="8">
        <v>12187</v>
      </c>
      <c r="E95" s="8">
        <v>6.6102749999999997</v>
      </c>
      <c r="F95" s="8">
        <v>1</v>
      </c>
      <c r="G95" s="8">
        <v>80559.42</v>
      </c>
    </row>
    <row r="96" spans="1:7" ht="39.950000000000003" customHeight="1" x14ac:dyDescent="0.15">
      <c r="A96" s="6" t="s">
        <v>428</v>
      </c>
      <c r="B96" s="17" t="s">
        <v>516</v>
      </c>
      <c r="C96" s="17"/>
      <c r="D96" s="8">
        <v>25.41</v>
      </c>
      <c r="E96" s="8">
        <v>2467.327824</v>
      </c>
      <c r="F96" s="8">
        <v>1</v>
      </c>
      <c r="G96" s="8">
        <v>62694.8</v>
      </c>
    </row>
    <row r="97" spans="1:7" ht="24.95" customHeight="1" x14ac:dyDescent="0.15">
      <c r="A97" s="25" t="s">
        <v>414</v>
      </c>
      <c r="B97" s="25"/>
      <c r="C97" s="25"/>
      <c r="D97" s="11" t="s">
        <v>306</v>
      </c>
      <c r="E97" s="11" t="s">
        <v>306</v>
      </c>
      <c r="F97" s="11" t="s">
        <v>306</v>
      </c>
      <c r="G97" s="11">
        <f>SUBTOTAL(9,G92:G96)</f>
        <v>1293190.6399999999</v>
      </c>
    </row>
    <row r="98" spans="1:7" ht="24.95" customHeight="1" x14ac:dyDescent="0.15"/>
    <row r="99" spans="1:7" ht="20.100000000000001" customHeight="1" x14ac:dyDescent="0.15">
      <c r="A99" s="23" t="s">
        <v>388</v>
      </c>
      <c r="B99" s="23"/>
      <c r="C99" s="24" t="s">
        <v>209</v>
      </c>
      <c r="D99" s="24"/>
      <c r="E99" s="24"/>
      <c r="F99" s="24"/>
      <c r="G99" s="24"/>
    </row>
    <row r="100" spans="1:7" ht="20.100000000000001" customHeight="1" x14ac:dyDescent="0.15">
      <c r="A100" s="23" t="s">
        <v>389</v>
      </c>
      <c r="B100" s="23"/>
      <c r="C100" s="24" t="s">
        <v>415</v>
      </c>
      <c r="D100" s="24"/>
      <c r="E100" s="24"/>
      <c r="F100" s="24"/>
      <c r="G100" s="24"/>
    </row>
    <row r="101" spans="1:7" ht="24.95" customHeight="1" x14ac:dyDescent="0.15">
      <c r="A101" s="23" t="s">
        <v>391</v>
      </c>
      <c r="B101" s="23"/>
      <c r="C101" s="24" t="s">
        <v>365</v>
      </c>
      <c r="D101" s="24"/>
      <c r="E101" s="24"/>
      <c r="F101" s="24"/>
      <c r="G101" s="24"/>
    </row>
    <row r="102" spans="1:7" ht="15" customHeight="1" x14ac:dyDescent="0.15"/>
    <row r="103" spans="1:7" ht="24.95" customHeight="1" x14ac:dyDescent="0.15">
      <c r="A103" s="14" t="s">
        <v>501</v>
      </c>
      <c r="B103" s="14"/>
      <c r="C103" s="14"/>
      <c r="D103" s="14"/>
      <c r="E103" s="14"/>
      <c r="F103" s="14"/>
      <c r="G103" s="14"/>
    </row>
    <row r="104" spans="1:7" ht="15" customHeight="1" x14ac:dyDescent="0.15"/>
    <row r="105" spans="1:7" ht="50.1" customHeight="1" x14ac:dyDescent="0.15">
      <c r="A105" s="6" t="s">
        <v>296</v>
      </c>
      <c r="B105" s="16" t="s">
        <v>40</v>
      </c>
      <c r="C105" s="16"/>
      <c r="D105" s="6" t="s">
        <v>502</v>
      </c>
      <c r="E105" s="6" t="s">
        <v>503</v>
      </c>
      <c r="F105" s="6" t="s">
        <v>504</v>
      </c>
      <c r="G105" s="6" t="s">
        <v>492</v>
      </c>
    </row>
    <row r="106" spans="1:7" ht="15" customHeight="1" x14ac:dyDescent="0.15">
      <c r="A106" s="6">
        <v>1</v>
      </c>
      <c r="B106" s="16">
        <v>2</v>
      </c>
      <c r="C106" s="16"/>
      <c r="D106" s="6">
        <v>3</v>
      </c>
      <c r="E106" s="6">
        <v>4</v>
      </c>
      <c r="F106" s="6">
        <v>5</v>
      </c>
      <c r="G106" s="6">
        <v>6</v>
      </c>
    </row>
    <row r="107" spans="1:7" ht="60" customHeight="1" x14ac:dyDescent="0.15">
      <c r="A107" s="6" t="s">
        <v>405</v>
      </c>
      <c r="B107" s="17" t="s">
        <v>505</v>
      </c>
      <c r="C107" s="17"/>
      <c r="D107" s="8">
        <v>127.79</v>
      </c>
      <c r="E107" s="8">
        <v>35.555208</v>
      </c>
      <c r="F107" s="8">
        <v>1</v>
      </c>
      <c r="G107" s="8">
        <v>4543.6000000000004</v>
      </c>
    </row>
    <row r="108" spans="1:7" ht="60" customHeight="1" x14ac:dyDescent="0.15">
      <c r="A108" s="6" t="s">
        <v>406</v>
      </c>
      <c r="B108" s="17" t="s">
        <v>506</v>
      </c>
      <c r="C108" s="17"/>
      <c r="D108" s="8">
        <v>93.26</v>
      </c>
      <c r="E108" s="8">
        <v>36.140039000000002</v>
      </c>
      <c r="F108" s="8">
        <v>1</v>
      </c>
      <c r="G108" s="8">
        <v>3370.42</v>
      </c>
    </row>
    <row r="109" spans="1:7" ht="60" customHeight="1" x14ac:dyDescent="0.15">
      <c r="A109" s="6" t="s">
        <v>407</v>
      </c>
      <c r="B109" s="17" t="s">
        <v>507</v>
      </c>
      <c r="C109" s="17"/>
      <c r="D109" s="8">
        <v>93.26</v>
      </c>
      <c r="E109" s="8">
        <v>40.968904000000002</v>
      </c>
      <c r="F109" s="8">
        <v>1</v>
      </c>
      <c r="G109" s="8">
        <v>3820.76</v>
      </c>
    </row>
    <row r="110" spans="1:7" ht="60" customHeight="1" x14ac:dyDescent="0.15">
      <c r="A110" s="6" t="s">
        <v>408</v>
      </c>
      <c r="B110" s="17" t="s">
        <v>508</v>
      </c>
      <c r="C110" s="17"/>
      <c r="D110" s="8">
        <v>127.79</v>
      </c>
      <c r="E110" s="8">
        <v>40.971359</v>
      </c>
      <c r="F110" s="8">
        <v>1</v>
      </c>
      <c r="G110" s="8">
        <v>5235.7299999999996</v>
      </c>
    </row>
    <row r="111" spans="1:7" ht="39.950000000000003" customHeight="1" x14ac:dyDescent="0.15">
      <c r="A111" s="6" t="s">
        <v>409</v>
      </c>
      <c r="B111" s="17" t="s">
        <v>509</v>
      </c>
      <c r="C111" s="17"/>
      <c r="D111" s="8">
        <v>32.880000000000003</v>
      </c>
      <c r="E111" s="8">
        <v>710.71776199999999</v>
      </c>
      <c r="F111" s="8">
        <v>1</v>
      </c>
      <c r="G111" s="8">
        <v>23368.400000000001</v>
      </c>
    </row>
    <row r="112" spans="1:7" ht="24.95" customHeight="1" x14ac:dyDescent="0.15">
      <c r="A112" s="25" t="s">
        <v>414</v>
      </c>
      <c r="B112" s="25"/>
      <c r="C112" s="25"/>
      <c r="D112" s="11" t="s">
        <v>306</v>
      </c>
      <c r="E112" s="11" t="s">
        <v>306</v>
      </c>
      <c r="F112" s="11" t="s">
        <v>306</v>
      </c>
      <c r="G112" s="11">
        <f>SUBTOTAL(9,G107:G111)</f>
        <v>40338.910000000003</v>
      </c>
    </row>
    <row r="113" spans="1:7" ht="24.95" customHeight="1" x14ac:dyDescent="0.15"/>
    <row r="114" spans="1:7" ht="20.100000000000001" customHeight="1" x14ac:dyDescent="0.15">
      <c r="A114" s="23" t="s">
        <v>388</v>
      </c>
      <c r="B114" s="23"/>
      <c r="C114" s="24" t="s">
        <v>270</v>
      </c>
      <c r="D114" s="24"/>
      <c r="E114" s="24"/>
      <c r="F114" s="24"/>
      <c r="G114" s="24"/>
    </row>
    <row r="115" spans="1:7" ht="20.100000000000001" customHeight="1" x14ac:dyDescent="0.15">
      <c r="A115" s="23" t="s">
        <v>389</v>
      </c>
      <c r="B115" s="23"/>
      <c r="C115" s="24" t="s">
        <v>415</v>
      </c>
      <c r="D115" s="24"/>
      <c r="E115" s="24"/>
      <c r="F115" s="24"/>
      <c r="G115" s="24"/>
    </row>
    <row r="116" spans="1:7" ht="24.95" customHeight="1" x14ac:dyDescent="0.15">
      <c r="A116" s="23" t="s">
        <v>391</v>
      </c>
      <c r="B116" s="23"/>
      <c r="C116" s="24" t="s">
        <v>365</v>
      </c>
      <c r="D116" s="24"/>
      <c r="E116" s="24"/>
      <c r="F116" s="24"/>
      <c r="G116" s="24"/>
    </row>
    <row r="117" spans="1:7" ht="15" customHeight="1" x14ac:dyDescent="0.15"/>
    <row r="118" spans="1:7" ht="24.95" customHeight="1" x14ac:dyDescent="0.15">
      <c r="A118" s="14" t="s">
        <v>501</v>
      </c>
      <c r="B118" s="14"/>
      <c r="C118" s="14"/>
      <c r="D118" s="14"/>
      <c r="E118" s="14"/>
      <c r="F118" s="14"/>
      <c r="G118" s="14"/>
    </row>
    <row r="119" spans="1:7" ht="15" customHeight="1" x14ac:dyDescent="0.15"/>
    <row r="120" spans="1:7" ht="50.1" customHeight="1" x14ac:dyDescent="0.15">
      <c r="A120" s="6" t="s">
        <v>296</v>
      </c>
      <c r="B120" s="16" t="s">
        <v>40</v>
      </c>
      <c r="C120" s="16"/>
      <c r="D120" s="6" t="s">
        <v>502</v>
      </c>
      <c r="E120" s="6" t="s">
        <v>503</v>
      </c>
      <c r="F120" s="6" t="s">
        <v>504</v>
      </c>
      <c r="G120" s="6" t="s">
        <v>492</v>
      </c>
    </row>
    <row r="121" spans="1:7" ht="15" customHeight="1" x14ac:dyDescent="0.15">
      <c r="A121" s="6">
        <v>1</v>
      </c>
      <c r="B121" s="16">
        <v>2</v>
      </c>
      <c r="C121" s="16"/>
      <c r="D121" s="6">
        <v>3</v>
      </c>
      <c r="E121" s="6">
        <v>4</v>
      </c>
      <c r="F121" s="6">
        <v>5</v>
      </c>
      <c r="G121" s="6">
        <v>6</v>
      </c>
    </row>
    <row r="122" spans="1:7" ht="60" customHeight="1" x14ac:dyDescent="0.15">
      <c r="A122" s="6" t="s">
        <v>303</v>
      </c>
      <c r="B122" s="17" t="s">
        <v>512</v>
      </c>
      <c r="C122" s="17"/>
      <c r="D122" s="8">
        <v>4366</v>
      </c>
      <c r="E122" s="8">
        <v>8.2101050000000004</v>
      </c>
      <c r="F122" s="8">
        <v>1</v>
      </c>
      <c r="G122" s="8">
        <v>35845.32</v>
      </c>
    </row>
    <row r="123" spans="1:7" ht="120" customHeight="1" x14ac:dyDescent="0.15">
      <c r="A123" s="6" t="s">
        <v>410</v>
      </c>
      <c r="B123" s="17" t="s">
        <v>513</v>
      </c>
      <c r="C123" s="17"/>
      <c r="D123" s="8">
        <v>5665</v>
      </c>
      <c r="E123" s="8">
        <v>8.2094529999999999</v>
      </c>
      <c r="F123" s="8">
        <v>1</v>
      </c>
      <c r="G123" s="8">
        <v>46506.55</v>
      </c>
    </row>
    <row r="124" spans="1:7" ht="80.099999999999994" customHeight="1" x14ac:dyDescent="0.15">
      <c r="A124" s="6" t="s">
        <v>411</v>
      </c>
      <c r="B124" s="17" t="s">
        <v>514</v>
      </c>
      <c r="C124" s="17"/>
      <c r="D124" s="8">
        <v>148.31</v>
      </c>
      <c r="E124" s="8">
        <v>2961.3480549999999</v>
      </c>
      <c r="F124" s="8">
        <v>1</v>
      </c>
      <c r="G124" s="8">
        <v>439197.53</v>
      </c>
    </row>
    <row r="125" spans="1:7" ht="24.95" customHeight="1" x14ac:dyDescent="0.15">
      <c r="A125" s="25" t="s">
        <v>414</v>
      </c>
      <c r="B125" s="25"/>
      <c r="C125" s="25"/>
      <c r="D125" s="11" t="s">
        <v>306</v>
      </c>
      <c r="E125" s="11" t="s">
        <v>306</v>
      </c>
      <c r="F125" s="11" t="s">
        <v>306</v>
      </c>
      <c r="G125" s="11">
        <f>SUBTOTAL(9,G122:G124)</f>
        <v>521549.4</v>
      </c>
    </row>
    <row r="126" spans="1:7" ht="24.95" customHeight="1" x14ac:dyDescent="0.15"/>
    <row r="127" spans="1:7" ht="20.100000000000001" customHeight="1" x14ac:dyDescent="0.15">
      <c r="A127" s="23" t="s">
        <v>388</v>
      </c>
      <c r="B127" s="23"/>
      <c r="C127" s="24" t="s">
        <v>209</v>
      </c>
      <c r="D127" s="24"/>
      <c r="E127" s="24"/>
      <c r="F127" s="24"/>
      <c r="G127" s="24"/>
    </row>
    <row r="128" spans="1:7" ht="20.100000000000001" customHeight="1" x14ac:dyDescent="0.15">
      <c r="A128" s="23" t="s">
        <v>389</v>
      </c>
      <c r="B128" s="23"/>
      <c r="C128" s="24" t="s">
        <v>415</v>
      </c>
      <c r="D128" s="24"/>
      <c r="E128" s="24"/>
      <c r="F128" s="24"/>
      <c r="G128" s="24"/>
    </row>
    <row r="129" spans="1:7" ht="24.95" customHeight="1" x14ac:dyDescent="0.15">
      <c r="A129" s="23" t="s">
        <v>391</v>
      </c>
      <c r="B129" s="23"/>
      <c r="C129" s="24" t="s">
        <v>368</v>
      </c>
      <c r="D129" s="24"/>
      <c r="E129" s="24"/>
      <c r="F129" s="24"/>
      <c r="G129" s="24"/>
    </row>
    <row r="130" spans="1:7" ht="15" customHeight="1" x14ac:dyDescent="0.15"/>
    <row r="131" spans="1:7" ht="24.95" customHeight="1" x14ac:dyDescent="0.15">
      <c r="A131" s="14" t="s">
        <v>501</v>
      </c>
      <c r="B131" s="14"/>
      <c r="C131" s="14"/>
      <c r="D131" s="14"/>
      <c r="E131" s="14"/>
      <c r="F131" s="14"/>
      <c r="G131" s="14"/>
    </row>
    <row r="132" spans="1:7" ht="15" customHeight="1" x14ac:dyDescent="0.15"/>
    <row r="133" spans="1:7" ht="50.1" customHeight="1" x14ac:dyDescent="0.15">
      <c r="A133" s="6" t="s">
        <v>296</v>
      </c>
      <c r="B133" s="16" t="s">
        <v>40</v>
      </c>
      <c r="C133" s="16"/>
      <c r="D133" s="6" t="s">
        <v>502</v>
      </c>
      <c r="E133" s="6" t="s">
        <v>503</v>
      </c>
      <c r="F133" s="6" t="s">
        <v>504</v>
      </c>
      <c r="G133" s="6" t="s">
        <v>492</v>
      </c>
    </row>
    <row r="134" spans="1:7" ht="15" customHeight="1" x14ac:dyDescent="0.15">
      <c r="A134" s="6">
        <v>1</v>
      </c>
      <c r="B134" s="16">
        <v>2</v>
      </c>
      <c r="C134" s="16"/>
      <c r="D134" s="6">
        <v>3</v>
      </c>
      <c r="E134" s="6">
        <v>4</v>
      </c>
      <c r="F134" s="6">
        <v>5</v>
      </c>
      <c r="G134" s="6">
        <v>6</v>
      </c>
    </row>
    <row r="135" spans="1:7" ht="60" customHeight="1" x14ac:dyDescent="0.15">
      <c r="A135" s="6" t="s">
        <v>405</v>
      </c>
      <c r="B135" s="17" t="s">
        <v>505</v>
      </c>
      <c r="C135" s="17"/>
      <c r="D135" s="8">
        <v>105.88</v>
      </c>
      <c r="E135" s="8">
        <v>32.321874000000001</v>
      </c>
      <c r="F135" s="8">
        <v>1</v>
      </c>
      <c r="G135" s="8">
        <v>3422.24</v>
      </c>
    </row>
    <row r="136" spans="1:7" ht="60" customHeight="1" x14ac:dyDescent="0.15">
      <c r="A136" s="6" t="s">
        <v>406</v>
      </c>
      <c r="B136" s="17" t="s">
        <v>506</v>
      </c>
      <c r="C136" s="17"/>
      <c r="D136" s="8">
        <v>46.99</v>
      </c>
      <c r="E136" s="8">
        <v>36.140030000000003</v>
      </c>
      <c r="F136" s="8">
        <v>1</v>
      </c>
      <c r="G136" s="8">
        <v>1698.22</v>
      </c>
    </row>
    <row r="137" spans="1:7" ht="60" customHeight="1" x14ac:dyDescent="0.15">
      <c r="A137" s="6" t="s">
        <v>407</v>
      </c>
      <c r="B137" s="17" t="s">
        <v>507</v>
      </c>
      <c r="C137" s="17"/>
      <c r="D137" s="8">
        <v>46.99</v>
      </c>
      <c r="E137" s="8">
        <v>40.968291000000001</v>
      </c>
      <c r="F137" s="8">
        <v>1</v>
      </c>
      <c r="G137" s="8">
        <v>1925.1</v>
      </c>
    </row>
    <row r="138" spans="1:7" ht="60" customHeight="1" x14ac:dyDescent="0.15">
      <c r="A138" s="6" t="s">
        <v>408</v>
      </c>
      <c r="B138" s="17" t="s">
        <v>508</v>
      </c>
      <c r="C138" s="17"/>
      <c r="D138" s="8">
        <v>105.88</v>
      </c>
      <c r="E138" s="8">
        <v>40.969304999999999</v>
      </c>
      <c r="F138" s="8">
        <v>1</v>
      </c>
      <c r="G138" s="8">
        <v>4337.83</v>
      </c>
    </row>
    <row r="139" spans="1:7" ht="39.950000000000003" customHeight="1" x14ac:dyDescent="0.15">
      <c r="A139" s="6" t="s">
        <v>409</v>
      </c>
      <c r="B139" s="17" t="s">
        <v>509</v>
      </c>
      <c r="C139" s="17"/>
      <c r="D139" s="8">
        <v>32.880000000000003</v>
      </c>
      <c r="E139" s="8">
        <v>476.73175199999997</v>
      </c>
      <c r="F139" s="8">
        <v>1</v>
      </c>
      <c r="G139" s="8">
        <v>15674.94</v>
      </c>
    </row>
    <row r="140" spans="1:7" ht="24.95" customHeight="1" x14ac:dyDescent="0.15">
      <c r="A140" s="25" t="s">
        <v>414</v>
      </c>
      <c r="B140" s="25"/>
      <c r="C140" s="25"/>
      <c r="D140" s="11" t="s">
        <v>306</v>
      </c>
      <c r="E140" s="11" t="s">
        <v>306</v>
      </c>
      <c r="F140" s="11" t="s">
        <v>306</v>
      </c>
      <c r="G140" s="11">
        <f>SUBTOTAL(9,G135:G139)</f>
        <v>27058.33</v>
      </c>
    </row>
    <row r="141" spans="1:7" ht="24.95" customHeight="1" x14ac:dyDescent="0.15"/>
    <row r="142" spans="1:7" ht="20.100000000000001" customHeight="1" x14ac:dyDescent="0.15">
      <c r="A142" s="23" t="s">
        <v>388</v>
      </c>
      <c r="B142" s="23"/>
      <c r="C142" s="24" t="s">
        <v>270</v>
      </c>
      <c r="D142" s="24"/>
      <c r="E142" s="24"/>
      <c r="F142" s="24"/>
      <c r="G142" s="24"/>
    </row>
    <row r="143" spans="1:7" ht="20.100000000000001" customHeight="1" x14ac:dyDescent="0.15">
      <c r="A143" s="23" t="s">
        <v>389</v>
      </c>
      <c r="B143" s="23"/>
      <c r="C143" s="24" t="s">
        <v>415</v>
      </c>
      <c r="D143" s="24"/>
      <c r="E143" s="24"/>
      <c r="F143" s="24"/>
      <c r="G143" s="24"/>
    </row>
    <row r="144" spans="1:7" ht="24.95" customHeight="1" x14ac:dyDescent="0.15">
      <c r="A144" s="23" t="s">
        <v>391</v>
      </c>
      <c r="B144" s="23"/>
      <c r="C144" s="24" t="s">
        <v>368</v>
      </c>
      <c r="D144" s="24"/>
      <c r="E144" s="24"/>
      <c r="F144" s="24"/>
      <c r="G144" s="24"/>
    </row>
    <row r="145" spans="1:7" ht="15" customHeight="1" x14ac:dyDescent="0.15"/>
    <row r="146" spans="1:7" ht="24.95" customHeight="1" x14ac:dyDescent="0.15">
      <c r="A146" s="14" t="s">
        <v>501</v>
      </c>
      <c r="B146" s="14"/>
      <c r="C146" s="14"/>
      <c r="D146" s="14"/>
      <c r="E146" s="14"/>
      <c r="F146" s="14"/>
      <c r="G146" s="14"/>
    </row>
    <row r="147" spans="1:7" ht="15" customHeight="1" x14ac:dyDescent="0.15"/>
    <row r="148" spans="1:7" ht="50.1" customHeight="1" x14ac:dyDescent="0.15">
      <c r="A148" s="6" t="s">
        <v>296</v>
      </c>
      <c r="B148" s="16" t="s">
        <v>40</v>
      </c>
      <c r="C148" s="16"/>
      <c r="D148" s="6" t="s">
        <v>502</v>
      </c>
      <c r="E148" s="6" t="s">
        <v>503</v>
      </c>
      <c r="F148" s="6" t="s">
        <v>504</v>
      </c>
      <c r="G148" s="6" t="s">
        <v>492</v>
      </c>
    </row>
    <row r="149" spans="1:7" ht="15" customHeight="1" x14ac:dyDescent="0.15">
      <c r="A149" s="6">
        <v>1</v>
      </c>
      <c r="B149" s="16">
        <v>2</v>
      </c>
      <c r="C149" s="16"/>
      <c r="D149" s="6">
        <v>3</v>
      </c>
      <c r="E149" s="6">
        <v>4</v>
      </c>
      <c r="F149" s="6">
        <v>5</v>
      </c>
      <c r="G149" s="6">
        <v>6</v>
      </c>
    </row>
    <row r="150" spans="1:7" ht="60" customHeight="1" x14ac:dyDescent="0.15">
      <c r="A150" s="6" t="s">
        <v>303</v>
      </c>
      <c r="B150" s="17" t="s">
        <v>512</v>
      </c>
      <c r="C150" s="17"/>
      <c r="D150" s="8">
        <v>3364</v>
      </c>
      <c r="E150" s="8">
        <v>8.2104040000000005</v>
      </c>
      <c r="F150" s="8">
        <v>1</v>
      </c>
      <c r="G150" s="8">
        <v>27619.8</v>
      </c>
    </row>
    <row r="151" spans="1:7" ht="120" customHeight="1" x14ac:dyDescent="0.15">
      <c r="A151" s="6" t="s">
        <v>410</v>
      </c>
      <c r="B151" s="17" t="s">
        <v>513</v>
      </c>
      <c r="C151" s="17"/>
      <c r="D151" s="8">
        <v>3364</v>
      </c>
      <c r="E151" s="8">
        <v>8.2104009999999992</v>
      </c>
      <c r="F151" s="8">
        <v>1</v>
      </c>
      <c r="G151" s="8">
        <v>27619.79</v>
      </c>
    </row>
    <row r="152" spans="1:7" ht="80.099999999999994" customHeight="1" x14ac:dyDescent="0.15">
      <c r="A152" s="6" t="s">
        <v>411</v>
      </c>
      <c r="B152" s="17" t="s">
        <v>514</v>
      </c>
      <c r="C152" s="17"/>
      <c r="D152" s="8">
        <v>99.48</v>
      </c>
      <c r="E152" s="8">
        <v>2961.4277240000001</v>
      </c>
      <c r="F152" s="8">
        <v>1</v>
      </c>
      <c r="G152" s="8">
        <v>294602.83</v>
      </c>
    </row>
    <row r="153" spans="1:7" ht="24.95" customHeight="1" x14ac:dyDescent="0.15">
      <c r="A153" s="25" t="s">
        <v>414</v>
      </c>
      <c r="B153" s="25"/>
      <c r="C153" s="25"/>
      <c r="D153" s="11" t="s">
        <v>306</v>
      </c>
      <c r="E153" s="11" t="s">
        <v>306</v>
      </c>
      <c r="F153" s="11" t="s">
        <v>306</v>
      </c>
      <c r="G153" s="11">
        <f>SUBTOTAL(9,G150:G152)</f>
        <v>349842.42000000004</v>
      </c>
    </row>
    <row r="154" spans="1:7" ht="24.95" customHeight="1" x14ac:dyDescent="0.15"/>
    <row r="155" spans="1:7" ht="24.95" customHeight="1" x14ac:dyDescent="0.15">
      <c r="A155" s="23" t="s">
        <v>388</v>
      </c>
      <c r="B155" s="23"/>
      <c r="C155" s="24"/>
      <c r="D155" s="24"/>
      <c r="E155" s="24"/>
      <c r="F155" s="24"/>
      <c r="G155" s="24"/>
    </row>
    <row r="156" spans="1:7" ht="24.95" customHeight="1" x14ac:dyDescent="0.15">
      <c r="A156" s="23" t="s">
        <v>389</v>
      </c>
      <c r="B156" s="23"/>
      <c r="C156" s="24"/>
      <c r="D156" s="24"/>
      <c r="E156" s="24"/>
      <c r="F156" s="24"/>
      <c r="G156" s="24"/>
    </row>
    <row r="157" spans="1:7" ht="24.95" customHeight="1" x14ac:dyDescent="0.15">
      <c r="A157" s="23" t="s">
        <v>391</v>
      </c>
      <c r="B157" s="23"/>
      <c r="C157" s="24" t="s">
        <v>362</v>
      </c>
      <c r="D157" s="24"/>
      <c r="E157" s="24"/>
      <c r="F157" s="24"/>
      <c r="G157" s="24"/>
    </row>
    <row r="158" spans="1:7" ht="15" customHeight="1" x14ac:dyDescent="0.15"/>
    <row r="159" spans="1:7" ht="24.95" customHeight="1" x14ac:dyDescent="0.15">
      <c r="A159" s="14" t="s">
        <v>517</v>
      </c>
      <c r="B159" s="14"/>
      <c r="C159" s="14"/>
      <c r="D159" s="14"/>
      <c r="E159" s="14"/>
      <c r="F159" s="14"/>
      <c r="G159" s="14"/>
    </row>
    <row r="160" spans="1:7" ht="15" customHeight="1" x14ac:dyDescent="0.15"/>
    <row r="161" spans="1:7" ht="50.1" customHeight="1" x14ac:dyDescent="0.15">
      <c r="A161" s="6" t="s">
        <v>296</v>
      </c>
      <c r="B161" s="16" t="s">
        <v>40</v>
      </c>
      <c r="C161" s="16"/>
      <c r="D161" s="16"/>
      <c r="E161" s="6" t="s">
        <v>518</v>
      </c>
      <c r="F161" s="6" t="s">
        <v>519</v>
      </c>
      <c r="G161" s="6" t="s">
        <v>520</v>
      </c>
    </row>
    <row r="162" spans="1:7" ht="24.95" customHeight="1" x14ac:dyDescent="0.15">
      <c r="A162" s="6" t="s">
        <v>59</v>
      </c>
      <c r="B162" s="16" t="s">
        <v>59</v>
      </c>
      <c r="C162" s="16"/>
      <c r="D162" s="16"/>
      <c r="E162" s="6" t="s">
        <v>59</v>
      </c>
      <c r="F162" s="6" t="s">
        <v>59</v>
      </c>
      <c r="G162" s="6" t="s">
        <v>59</v>
      </c>
    </row>
    <row r="163" spans="1:7" ht="24.95" customHeight="1" x14ac:dyDescent="0.15"/>
    <row r="164" spans="1:7" ht="24.95" customHeight="1" x14ac:dyDescent="0.15">
      <c r="A164" s="23" t="s">
        <v>388</v>
      </c>
      <c r="B164" s="23"/>
      <c r="C164" s="24"/>
      <c r="D164" s="24"/>
      <c r="E164" s="24"/>
      <c r="F164" s="24"/>
      <c r="G164" s="24"/>
    </row>
    <row r="165" spans="1:7" ht="24.95" customHeight="1" x14ac:dyDescent="0.15">
      <c r="A165" s="23" t="s">
        <v>389</v>
      </c>
      <c r="B165" s="23"/>
      <c r="C165" s="24"/>
      <c r="D165" s="24"/>
      <c r="E165" s="24"/>
      <c r="F165" s="24"/>
      <c r="G165" s="24"/>
    </row>
    <row r="166" spans="1:7" ht="24.95" customHeight="1" x14ac:dyDescent="0.15">
      <c r="A166" s="23" t="s">
        <v>391</v>
      </c>
      <c r="B166" s="23"/>
      <c r="C166" s="24" t="s">
        <v>365</v>
      </c>
      <c r="D166" s="24"/>
      <c r="E166" s="24"/>
      <c r="F166" s="24"/>
      <c r="G166" s="24"/>
    </row>
    <row r="167" spans="1:7" ht="15" customHeight="1" x14ac:dyDescent="0.15"/>
    <row r="168" spans="1:7" ht="24.95" customHeight="1" x14ac:dyDescent="0.15">
      <c r="A168" s="14" t="s">
        <v>517</v>
      </c>
      <c r="B168" s="14"/>
      <c r="C168" s="14"/>
      <c r="D168" s="14"/>
      <c r="E168" s="14"/>
      <c r="F168" s="14"/>
      <c r="G168" s="14"/>
    </row>
    <row r="169" spans="1:7" ht="15" customHeight="1" x14ac:dyDescent="0.15"/>
    <row r="170" spans="1:7" ht="50.1" customHeight="1" x14ac:dyDescent="0.15">
      <c r="A170" s="6" t="s">
        <v>296</v>
      </c>
      <c r="B170" s="16" t="s">
        <v>40</v>
      </c>
      <c r="C170" s="16"/>
      <c r="D170" s="16"/>
      <c r="E170" s="6" t="s">
        <v>518</v>
      </c>
      <c r="F170" s="6" t="s">
        <v>519</v>
      </c>
      <c r="G170" s="6" t="s">
        <v>520</v>
      </c>
    </row>
    <row r="171" spans="1:7" ht="24.95" customHeight="1" x14ac:dyDescent="0.15">
      <c r="A171" s="6" t="s">
        <v>59</v>
      </c>
      <c r="B171" s="16" t="s">
        <v>59</v>
      </c>
      <c r="C171" s="16"/>
      <c r="D171" s="16"/>
      <c r="E171" s="6" t="s">
        <v>59</v>
      </c>
      <c r="F171" s="6" t="s">
        <v>59</v>
      </c>
      <c r="G171" s="6" t="s">
        <v>59</v>
      </c>
    </row>
    <row r="172" spans="1:7" ht="24.95" customHeight="1" x14ac:dyDescent="0.15"/>
    <row r="173" spans="1:7" ht="24.95" customHeight="1" x14ac:dyDescent="0.15">
      <c r="A173" s="23" t="s">
        <v>388</v>
      </c>
      <c r="B173" s="23"/>
      <c r="C173" s="24"/>
      <c r="D173" s="24"/>
      <c r="E173" s="24"/>
      <c r="F173" s="24"/>
      <c r="G173" s="24"/>
    </row>
    <row r="174" spans="1:7" ht="24.95" customHeight="1" x14ac:dyDescent="0.15">
      <c r="A174" s="23" t="s">
        <v>389</v>
      </c>
      <c r="B174" s="23"/>
      <c r="C174" s="24"/>
      <c r="D174" s="24"/>
      <c r="E174" s="24"/>
      <c r="F174" s="24"/>
      <c r="G174" s="24"/>
    </row>
    <row r="175" spans="1:7" ht="24.95" customHeight="1" x14ac:dyDescent="0.15">
      <c r="A175" s="23" t="s">
        <v>391</v>
      </c>
      <c r="B175" s="23"/>
      <c r="C175" s="24" t="s">
        <v>368</v>
      </c>
      <c r="D175" s="24"/>
      <c r="E175" s="24"/>
      <c r="F175" s="24"/>
      <c r="G175" s="24"/>
    </row>
    <row r="176" spans="1:7" ht="15" customHeight="1" x14ac:dyDescent="0.15"/>
    <row r="177" spans="1:7" ht="24.95" customHeight="1" x14ac:dyDescent="0.15">
      <c r="A177" s="14" t="s">
        <v>517</v>
      </c>
      <c r="B177" s="14"/>
      <c r="C177" s="14"/>
      <c r="D177" s="14"/>
      <c r="E177" s="14"/>
      <c r="F177" s="14"/>
      <c r="G177" s="14"/>
    </row>
    <row r="178" spans="1:7" ht="15" customHeight="1" x14ac:dyDescent="0.15"/>
    <row r="179" spans="1:7" ht="50.1" customHeight="1" x14ac:dyDescent="0.15">
      <c r="A179" s="6" t="s">
        <v>296</v>
      </c>
      <c r="B179" s="16" t="s">
        <v>40</v>
      </c>
      <c r="C179" s="16"/>
      <c r="D179" s="16"/>
      <c r="E179" s="6" t="s">
        <v>518</v>
      </c>
      <c r="F179" s="6" t="s">
        <v>519</v>
      </c>
      <c r="G179" s="6" t="s">
        <v>520</v>
      </c>
    </row>
    <row r="180" spans="1:7" ht="24.95" customHeight="1" x14ac:dyDescent="0.15">
      <c r="A180" s="6" t="s">
        <v>59</v>
      </c>
      <c r="B180" s="16" t="s">
        <v>59</v>
      </c>
      <c r="C180" s="16"/>
      <c r="D180" s="16"/>
      <c r="E180" s="6" t="s">
        <v>59</v>
      </c>
      <c r="F180" s="6" t="s">
        <v>59</v>
      </c>
      <c r="G180" s="6" t="s">
        <v>59</v>
      </c>
    </row>
    <row r="181" spans="1:7" ht="24.95" customHeight="1" x14ac:dyDescent="0.15"/>
    <row r="182" spans="1:7" ht="20.100000000000001" customHeight="1" x14ac:dyDescent="0.15">
      <c r="A182" s="23" t="s">
        <v>388</v>
      </c>
      <c r="B182" s="23"/>
      <c r="C182" s="24" t="s">
        <v>209</v>
      </c>
      <c r="D182" s="24"/>
      <c r="E182" s="24"/>
      <c r="F182" s="24"/>
      <c r="G182" s="24"/>
    </row>
    <row r="183" spans="1:7" ht="20.100000000000001" customHeight="1" x14ac:dyDescent="0.15">
      <c r="A183" s="23" t="s">
        <v>389</v>
      </c>
      <c r="B183" s="23"/>
      <c r="C183" s="24" t="s">
        <v>390</v>
      </c>
      <c r="D183" s="24"/>
      <c r="E183" s="24"/>
      <c r="F183" s="24"/>
      <c r="G183" s="24"/>
    </row>
    <row r="184" spans="1:7" ht="24.95" customHeight="1" x14ac:dyDescent="0.15">
      <c r="A184" s="23" t="s">
        <v>391</v>
      </c>
      <c r="B184" s="23"/>
      <c r="C184" s="24" t="s">
        <v>362</v>
      </c>
      <c r="D184" s="24"/>
      <c r="E184" s="24"/>
      <c r="F184" s="24"/>
      <c r="G184" s="24"/>
    </row>
    <row r="185" spans="1:7" ht="15" customHeight="1" x14ac:dyDescent="0.15"/>
    <row r="186" spans="1:7" ht="24.95" customHeight="1" x14ac:dyDescent="0.15">
      <c r="A186" s="14" t="s">
        <v>521</v>
      </c>
      <c r="B186" s="14"/>
      <c r="C186" s="14"/>
      <c r="D186" s="14"/>
      <c r="E186" s="14"/>
      <c r="F186" s="14"/>
      <c r="G186" s="14"/>
    </row>
    <row r="187" spans="1:7" ht="15" customHeight="1" x14ac:dyDescent="0.15"/>
    <row r="188" spans="1:7" ht="50.1" customHeight="1" x14ac:dyDescent="0.15">
      <c r="A188" s="6" t="s">
        <v>296</v>
      </c>
      <c r="B188" s="16" t="s">
        <v>488</v>
      </c>
      <c r="C188" s="16"/>
      <c r="D188" s="6" t="s">
        <v>522</v>
      </c>
      <c r="E188" s="6" t="s">
        <v>523</v>
      </c>
      <c r="F188" s="6" t="s">
        <v>524</v>
      </c>
      <c r="G188" s="6" t="s">
        <v>525</v>
      </c>
    </row>
    <row r="189" spans="1:7" ht="15" customHeight="1" x14ac:dyDescent="0.15">
      <c r="A189" s="6">
        <v>1</v>
      </c>
      <c r="B189" s="16">
        <v>2</v>
      </c>
      <c r="C189" s="16"/>
      <c r="D189" s="6">
        <v>3</v>
      </c>
      <c r="E189" s="6">
        <v>4</v>
      </c>
      <c r="F189" s="6">
        <v>5</v>
      </c>
      <c r="G189" s="6">
        <v>6</v>
      </c>
    </row>
    <row r="190" spans="1:7" ht="39.950000000000003" customHeight="1" x14ac:dyDescent="0.15">
      <c r="A190" s="6" t="s">
        <v>446</v>
      </c>
      <c r="B190" s="17" t="s">
        <v>526</v>
      </c>
      <c r="C190" s="17"/>
      <c r="D190" s="8">
        <v>1</v>
      </c>
      <c r="E190" s="8">
        <v>1</v>
      </c>
      <c r="F190" s="8">
        <v>10000</v>
      </c>
      <c r="G190" s="8">
        <v>10000</v>
      </c>
    </row>
    <row r="191" spans="1:7" ht="24.95" customHeight="1" x14ac:dyDescent="0.15">
      <c r="A191" s="25" t="s">
        <v>414</v>
      </c>
      <c r="B191" s="25"/>
      <c r="C191" s="25"/>
      <c r="D191" s="11" t="s">
        <v>306</v>
      </c>
      <c r="E191" s="11" t="s">
        <v>306</v>
      </c>
      <c r="F191" s="11" t="s">
        <v>306</v>
      </c>
      <c r="G191" s="11">
        <f>SUBTOTAL(9,G190:G190)</f>
        <v>10000</v>
      </c>
    </row>
    <row r="192" spans="1:7" ht="24.95" customHeight="1" x14ac:dyDescent="0.15"/>
    <row r="193" spans="1:7" ht="20.100000000000001" customHeight="1" x14ac:dyDescent="0.15">
      <c r="A193" s="23" t="s">
        <v>388</v>
      </c>
      <c r="B193" s="23"/>
      <c r="C193" s="24" t="s">
        <v>209</v>
      </c>
      <c r="D193" s="24"/>
      <c r="E193" s="24"/>
      <c r="F193" s="24"/>
      <c r="G193" s="24"/>
    </row>
    <row r="194" spans="1:7" ht="20.100000000000001" customHeight="1" x14ac:dyDescent="0.15">
      <c r="A194" s="23" t="s">
        <v>389</v>
      </c>
      <c r="B194" s="23"/>
      <c r="C194" s="24" t="s">
        <v>415</v>
      </c>
      <c r="D194" s="24"/>
      <c r="E194" s="24"/>
      <c r="F194" s="24"/>
      <c r="G194" s="24"/>
    </row>
    <row r="195" spans="1:7" ht="24.95" customHeight="1" x14ac:dyDescent="0.15">
      <c r="A195" s="23" t="s">
        <v>391</v>
      </c>
      <c r="B195" s="23"/>
      <c r="C195" s="24" t="s">
        <v>362</v>
      </c>
      <c r="D195" s="24"/>
      <c r="E195" s="24"/>
      <c r="F195" s="24"/>
      <c r="G195" s="24"/>
    </row>
    <row r="196" spans="1:7" ht="15" customHeight="1" x14ac:dyDescent="0.15"/>
    <row r="197" spans="1:7" ht="24.95" customHeight="1" x14ac:dyDescent="0.15">
      <c r="A197" s="14" t="s">
        <v>521</v>
      </c>
      <c r="B197" s="14"/>
      <c r="C197" s="14"/>
      <c r="D197" s="14"/>
      <c r="E197" s="14"/>
      <c r="F197" s="14"/>
      <c r="G197" s="14"/>
    </row>
    <row r="198" spans="1:7" ht="15" customHeight="1" x14ac:dyDescent="0.15"/>
    <row r="199" spans="1:7" ht="50.1" customHeight="1" x14ac:dyDescent="0.15">
      <c r="A199" s="6" t="s">
        <v>296</v>
      </c>
      <c r="B199" s="16" t="s">
        <v>488</v>
      </c>
      <c r="C199" s="16"/>
      <c r="D199" s="6" t="s">
        <v>522</v>
      </c>
      <c r="E199" s="6" t="s">
        <v>523</v>
      </c>
      <c r="F199" s="6" t="s">
        <v>524</v>
      </c>
      <c r="G199" s="6" t="s">
        <v>525</v>
      </c>
    </row>
    <row r="200" spans="1:7" ht="15" customHeight="1" x14ac:dyDescent="0.15">
      <c r="A200" s="6">
        <v>1</v>
      </c>
      <c r="B200" s="16">
        <v>2</v>
      </c>
      <c r="C200" s="16"/>
      <c r="D200" s="6">
        <v>3</v>
      </c>
      <c r="E200" s="6">
        <v>4</v>
      </c>
      <c r="F200" s="6">
        <v>5</v>
      </c>
      <c r="G200" s="6">
        <v>6</v>
      </c>
    </row>
    <row r="201" spans="1:7" ht="60" customHeight="1" x14ac:dyDescent="0.15">
      <c r="A201" s="6" t="s">
        <v>303</v>
      </c>
      <c r="B201" s="17" t="s">
        <v>527</v>
      </c>
      <c r="C201" s="17"/>
      <c r="D201" s="8">
        <v>2</v>
      </c>
      <c r="E201" s="8">
        <v>6</v>
      </c>
      <c r="F201" s="8">
        <v>687.5</v>
      </c>
      <c r="G201" s="8">
        <v>8250</v>
      </c>
    </row>
    <row r="202" spans="1:7" ht="60" customHeight="1" x14ac:dyDescent="0.15">
      <c r="A202" s="6" t="s">
        <v>404</v>
      </c>
      <c r="B202" s="17" t="s">
        <v>528</v>
      </c>
      <c r="C202" s="17"/>
      <c r="D202" s="8">
        <v>2</v>
      </c>
      <c r="E202" s="8">
        <v>6</v>
      </c>
      <c r="F202" s="8">
        <v>32131</v>
      </c>
      <c r="G202" s="8">
        <v>385572</v>
      </c>
    </row>
    <row r="203" spans="1:7" ht="60" customHeight="1" x14ac:dyDescent="0.15">
      <c r="A203" s="6" t="s">
        <v>406</v>
      </c>
      <c r="B203" s="17" t="s">
        <v>529</v>
      </c>
      <c r="C203" s="17"/>
      <c r="D203" s="8">
        <v>2</v>
      </c>
      <c r="E203" s="8">
        <v>5</v>
      </c>
      <c r="F203" s="8">
        <v>1080.9780000000001</v>
      </c>
      <c r="G203" s="8">
        <v>10809.78</v>
      </c>
    </row>
    <row r="204" spans="1:7" ht="60" customHeight="1" x14ac:dyDescent="0.15">
      <c r="A204" s="6" t="s">
        <v>438</v>
      </c>
      <c r="B204" s="17" t="s">
        <v>530</v>
      </c>
      <c r="C204" s="17"/>
      <c r="D204" s="8">
        <v>2</v>
      </c>
      <c r="E204" s="8">
        <v>5</v>
      </c>
      <c r="F204" s="8">
        <v>1053.261</v>
      </c>
      <c r="G204" s="8">
        <v>10532.61</v>
      </c>
    </row>
    <row r="205" spans="1:7" ht="39.950000000000003" customHeight="1" x14ac:dyDescent="0.15">
      <c r="A205" s="6" t="s">
        <v>447</v>
      </c>
      <c r="B205" s="17" t="s">
        <v>531</v>
      </c>
      <c r="C205" s="17"/>
      <c r="D205" s="8">
        <v>2</v>
      </c>
      <c r="E205" s="8">
        <v>6</v>
      </c>
      <c r="F205" s="8">
        <v>1212.635833</v>
      </c>
      <c r="G205" s="8">
        <v>14551.63</v>
      </c>
    </row>
    <row r="206" spans="1:7" ht="39.950000000000003" customHeight="1" x14ac:dyDescent="0.15">
      <c r="A206" s="6" t="s">
        <v>449</v>
      </c>
      <c r="B206" s="17" t="s">
        <v>532</v>
      </c>
      <c r="C206" s="17"/>
      <c r="D206" s="8">
        <v>2</v>
      </c>
      <c r="E206" s="8">
        <v>6</v>
      </c>
      <c r="F206" s="8">
        <v>687.5</v>
      </c>
      <c r="G206" s="8">
        <v>8250</v>
      </c>
    </row>
    <row r="207" spans="1:7" ht="60" customHeight="1" x14ac:dyDescent="0.15">
      <c r="A207" s="6" t="s">
        <v>451</v>
      </c>
      <c r="B207" s="17" t="s">
        <v>533</v>
      </c>
      <c r="C207" s="17"/>
      <c r="D207" s="8">
        <v>2</v>
      </c>
      <c r="E207" s="8">
        <v>1</v>
      </c>
      <c r="F207" s="8">
        <v>5266.3050000000003</v>
      </c>
      <c r="G207" s="8">
        <v>10532.61</v>
      </c>
    </row>
    <row r="208" spans="1:7" ht="60" customHeight="1" x14ac:dyDescent="0.15">
      <c r="A208" s="6" t="s">
        <v>453</v>
      </c>
      <c r="B208" s="17" t="s">
        <v>534</v>
      </c>
      <c r="C208" s="17"/>
      <c r="D208" s="8">
        <v>2</v>
      </c>
      <c r="E208" s="8">
        <v>7</v>
      </c>
      <c r="F208" s="8">
        <v>772.12714300000005</v>
      </c>
      <c r="G208" s="8">
        <v>10809.78</v>
      </c>
    </row>
    <row r="209" spans="1:7" ht="39.950000000000003" customHeight="1" x14ac:dyDescent="0.15">
      <c r="A209" s="6" t="s">
        <v>455</v>
      </c>
      <c r="B209" s="17" t="s">
        <v>535</v>
      </c>
      <c r="C209" s="17"/>
      <c r="D209" s="8">
        <v>2</v>
      </c>
      <c r="E209" s="8">
        <v>6</v>
      </c>
      <c r="F209" s="8">
        <v>76124.116666999995</v>
      </c>
      <c r="G209" s="8">
        <v>913489.4</v>
      </c>
    </row>
    <row r="210" spans="1:7" ht="24.95" customHeight="1" x14ac:dyDescent="0.15">
      <c r="A210" s="25" t="s">
        <v>414</v>
      </c>
      <c r="B210" s="25"/>
      <c r="C210" s="25"/>
      <c r="D210" s="11" t="s">
        <v>306</v>
      </c>
      <c r="E210" s="11" t="s">
        <v>306</v>
      </c>
      <c r="F210" s="11" t="s">
        <v>306</v>
      </c>
      <c r="G210" s="11">
        <f>SUBTOTAL(9,G201:G209)</f>
        <v>1372797.81</v>
      </c>
    </row>
    <row r="211" spans="1:7" ht="24.95" customHeight="1" x14ac:dyDescent="0.15"/>
    <row r="212" spans="1:7" ht="20.100000000000001" customHeight="1" x14ac:dyDescent="0.15">
      <c r="A212" s="23" t="s">
        <v>388</v>
      </c>
      <c r="B212" s="23"/>
      <c r="C212" s="24" t="s">
        <v>209</v>
      </c>
      <c r="D212" s="24"/>
      <c r="E212" s="24"/>
      <c r="F212" s="24"/>
      <c r="G212" s="24"/>
    </row>
    <row r="213" spans="1:7" ht="20.100000000000001" customHeight="1" x14ac:dyDescent="0.15">
      <c r="A213" s="23" t="s">
        <v>389</v>
      </c>
      <c r="B213" s="23"/>
      <c r="C213" s="24" t="s">
        <v>390</v>
      </c>
      <c r="D213" s="24"/>
      <c r="E213" s="24"/>
      <c r="F213" s="24"/>
      <c r="G213" s="24"/>
    </row>
    <row r="214" spans="1:7" ht="24.95" customHeight="1" x14ac:dyDescent="0.15">
      <c r="A214" s="23" t="s">
        <v>391</v>
      </c>
      <c r="B214" s="23"/>
      <c r="C214" s="24" t="s">
        <v>365</v>
      </c>
      <c r="D214" s="24"/>
      <c r="E214" s="24"/>
      <c r="F214" s="24"/>
      <c r="G214" s="24"/>
    </row>
    <row r="215" spans="1:7" ht="15" customHeight="1" x14ac:dyDescent="0.15"/>
    <row r="216" spans="1:7" ht="24.95" customHeight="1" x14ac:dyDescent="0.15">
      <c r="A216" s="14" t="s">
        <v>521</v>
      </c>
      <c r="B216" s="14"/>
      <c r="C216" s="14"/>
      <c r="D216" s="14"/>
      <c r="E216" s="14"/>
      <c r="F216" s="14"/>
      <c r="G216" s="14"/>
    </row>
    <row r="217" spans="1:7" ht="15" customHeight="1" x14ac:dyDescent="0.15"/>
    <row r="218" spans="1:7" ht="50.1" customHeight="1" x14ac:dyDescent="0.15">
      <c r="A218" s="6" t="s">
        <v>296</v>
      </c>
      <c r="B218" s="16" t="s">
        <v>488</v>
      </c>
      <c r="C218" s="16"/>
      <c r="D218" s="6" t="s">
        <v>522</v>
      </c>
      <c r="E218" s="6" t="s">
        <v>523</v>
      </c>
      <c r="F218" s="6" t="s">
        <v>524</v>
      </c>
      <c r="G218" s="6" t="s">
        <v>525</v>
      </c>
    </row>
    <row r="219" spans="1:7" ht="15" customHeight="1" x14ac:dyDescent="0.15">
      <c r="A219" s="6">
        <v>1</v>
      </c>
      <c r="B219" s="16">
        <v>2</v>
      </c>
      <c r="C219" s="16"/>
      <c r="D219" s="6">
        <v>3</v>
      </c>
      <c r="E219" s="6">
        <v>4</v>
      </c>
      <c r="F219" s="6">
        <v>5</v>
      </c>
      <c r="G219" s="6">
        <v>6</v>
      </c>
    </row>
    <row r="220" spans="1:7" ht="39.950000000000003" customHeight="1" x14ac:dyDescent="0.15">
      <c r="A220" s="6" t="s">
        <v>446</v>
      </c>
      <c r="B220" s="17" t="s">
        <v>526</v>
      </c>
      <c r="C220" s="17"/>
      <c r="D220" s="8">
        <v>1</v>
      </c>
      <c r="E220" s="8">
        <v>1</v>
      </c>
      <c r="F220" s="8">
        <v>10000</v>
      </c>
      <c r="G220" s="8">
        <v>10000</v>
      </c>
    </row>
    <row r="221" spans="1:7" ht="24.95" customHeight="1" x14ac:dyDescent="0.15">
      <c r="A221" s="25" t="s">
        <v>414</v>
      </c>
      <c r="B221" s="25"/>
      <c r="C221" s="25"/>
      <c r="D221" s="11" t="s">
        <v>306</v>
      </c>
      <c r="E221" s="11" t="s">
        <v>306</v>
      </c>
      <c r="F221" s="11" t="s">
        <v>306</v>
      </c>
      <c r="G221" s="11">
        <f>SUBTOTAL(9,G220:G220)</f>
        <v>10000</v>
      </c>
    </row>
    <row r="222" spans="1:7" ht="24.95" customHeight="1" x14ac:dyDescent="0.15"/>
    <row r="223" spans="1:7" ht="20.100000000000001" customHeight="1" x14ac:dyDescent="0.15">
      <c r="A223" s="23" t="s">
        <v>388</v>
      </c>
      <c r="B223" s="23"/>
      <c r="C223" s="24" t="s">
        <v>209</v>
      </c>
      <c r="D223" s="24"/>
      <c r="E223" s="24"/>
      <c r="F223" s="24"/>
      <c r="G223" s="24"/>
    </row>
    <row r="224" spans="1:7" ht="20.100000000000001" customHeight="1" x14ac:dyDescent="0.15">
      <c r="A224" s="23" t="s">
        <v>389</v>
      </c>
      <c r="B224" s="23"/>
      <c r="C224" s="24" t="s">
        <v>415</v>
      </c>
      <c r="D224" s="24"/>
      <c r="E224" s="24"/>
      <c r="F224" s="24"/>
      <c r="G224" s="24"/>
    </row>
    <row r="225" spans="1:7" ht="24.95" customHeight="1" x14ac:dyDescent="0.15">
      <c r="A225" s="23" t="s">
        <v>391</v>
      </c>
      <c r="B225" s="23"/>
      <c r="C225" s="24" t="s">
        <v>365</v>
      </c>
      <c r="D225" s="24"/>
      <c r="E225" s="24"/>
      <c r="F225" s="24"/>
      <c r="G225" s="24"/>
    </row>
    <row r="226" spans="1:7" ht="15" customHeight="1" x14ac:dyDescent="0.15"/>
    <row r="227" spans="1:7" ht="24.95" customHeight="1" x14ac:dyDescent="0.15">
      <c r="A227" s="14" t="s">
        <v>521</v>
      </c>
      <c r="B227" s="14"/>
      <c r="C227" s="14"/>
      <c r="D227" s="14"/>
      <c r="E227" s="14"/>
      <c r="F227" s="14"/>
      <c r="G227" s="14"/>
    </row>
    <row r="228" spans="1:7" ht="15" customHeight="1" x14ac:dyDescent="0.15"/>
    <row r="229" spans="1:7" ht="50.1" customHeight="1" x14ac:dyDescent="0.15">
      <c r="A229" s="6" t="s">
        <v>296</v>
      </c>
      <c r="B229" s="16" t="s">
        <v>488</v>
      </c>
      <c r="C229" s="16"/>
      <c r="D229" s="6" t="s">
        <v>522</v>
      </c>
      <c r="E229" s="6" t="s">
        <v>523</v>
      </c>
      <c r="F229" s="6" t="s">
        <v>524</v>
      </c>
      <c r="G229" s="6" t="s">
        <v>525</v>
      </c>
    </row>
    <row r="230" spans="1:7" ht="15" customHeight="1" x14ac:dyDescent="0.15">
      <c r="A230" s="6">
        <v>1</v>
      </c>
      <c r="B230" s="16">
        <v>2</v>
      </c>
      <c r="C230" s="16"/>
      <c r="D230" s="6">
        <v>3</v>
      </c>
      <c r="E230" s="6">
        <v>4</v>
      </c>
      <c r="F230" s="6">
        <v>5</v>
      </c>
      <c r="G230" s="6">
        <v>6</v>
      </c>
    </row>
    <row r="231" spans="1:7" ht="60" customHeight="1" x14ac:dyDescent="0.15">
      <c r="A231" s="6" t="s">
        <v>303</v>
      </c>
      <c r="B231" s="17" t="s">
        <v>527</v>
      </c>
      <c r="C231" s="17"/>
      <c r="D231" s="8">
        <v>2</v>
      </c>
      <c r="E231" s="8">
        <v>12</v>
      </c>
      <c r="F231" s="8">
        <v>305.0625</v>
      </c>
      <c r="G231" s="8">
        <v>7321.5</v>
      </c>
    </row>
    <row r="232" spans="1:7" ht="60" customHeight="1" x14ac:dyDescent="0.15">
      <c r="A232" s="6" t="s">
        <v>404</v>
      </c>
      <c r="B232" s="17" t="s">
        <v>528</v>
      </c>
      <c r="C232" s="17"/>
      <c r="D232" s="8">
        <v>2</v>
      </c>
      <c r="E232" s="8">
        <v>6</v>
      </c>
      <c r="F232" s="8">
        <v>35795.076667000001</v>
      </c>
      <c r="G232" s="8">
        <v>429540.92</v>
      </c>
    </row>
    <row r="233" spans="1:7" ht="60" customHeight="1" x14ac:dyDescent="0.15">
      <c r="A233" s="6" t="s">
        <v>406</v>
      </c>
      <c r="B233" s="17" t="s">
        <v>529</v>
      </c>
      <c r="C233" s="17"/>
      <c r="D233" s="8">
        <v>2</v>
      </c>
      <c r="E233" s="8">
        <v>6</v>
      </c>
      <c r="F233" s="8">
        <v>920.85833300000002</v>
      </c>
      <c r="G233" s="8">
        <v>11050.3</v>
      </c>
    </row>
    <row r="234" spans="1:7" ht="60" customHeight="1" x14ac:dyDescent="0.15">
      <c r="A234" s="6" t="s">
        <v>438</v>
      </c>
      <c r="B234" s="17" t="s">
        <v>530</v>
      </c>
      <c r="C234" s="17"/>
      <c r="D234" s="8">
        <v>2</v>
      </c>
      <c r="E234" s="8">
        <v>6</v>
      </c>
      <c r="F234" s="8">
        <v>897.246667</v>
      </c>
      <c r="G234" s="8">
        <v>10766.96</v>
      </c>
    </row>
    <row r="235" spans="1:7" ht="39.950000000000003" customHeight="1" x14ac:dyDescent="0.15">
      <c r="A235" s="6" t="s">
        <v>447</v>
      </c>
      <c r="B235" s="17" t="s">
        <v>531</v>
      </c>
      <c r="C235" s="17"/>
      <c r="D235" s="8">
        <v>2</v>
      </c>
      <c r="E235" s="8">
        <v>6</v>
      </c>
      <c r="F235" s="8">
        <v>1239.616667</v>
      </c>
      <c r="G235" s="8">
        <v>14875.4</v>
      </c>
    </row>
    <row r="236" spans="1:7" ht="24.95" customHeight="1" x14ac:dyDescent="0.15">
      <c r="A236" s="25" t="s">
        <v>414</v>
      </c>
      <c r="B236" s="25"/>
      <c r="C236" s="25"/>
      <c r="D236" s="11" t="s">
        <v>306</v>
      </c>
      <c r="E236" s="11" t="s">
        <v>306</v>
      </c>
      <c r="F236" s="11" t="s">
        <v>306</v>
      </c>
      <c r="G236" s="11">
        <f>SUBTOTAL(9,G231:G235)</f>
        <v>473555.08</v>
      </c>
    </row>
    <row r="237" spans="1:7" ht="24.95" customHeight="1" x14ac:dyDescent="0.15"/>
    <row r="238" spans="1:7" ht="20.100000000000001" customHeight="1" x14ac:dyDescent="0.15">
      <c r="A238" s="23" t="s">
        <v>388</v>
      </c>
      <c r="B238" s="23"/>
      <c r="C238" s="24" t="s">
        <v>209</v>
      </c>
      <c r="D238" s="24"/>
      <c r="E238" s="24"/>
      <c r="F238" s="24"/>
      <c r="G238" s="24"/>
    </row>
    <row r="239" spans="1:7" ht="20.100000000000001" customHeight="1" x14ac:dyDescent="0.15">
      <c r="A239" s="23" t="s">
        <v>389</v>
      </c>
      <c r="B239" s="23"/>
      <c r="C239" s="24" t="s">
        <v>390</v>
      </c>
      <c r="D239" s="24"/>
      <c r="E239" s="24"/>
      <c r="F239" s="24"/>
      <c r="G239" s="24"/>
    </row>
    <row r="240" spans="1:7" ht="24.95" customHeight="1" x14ac:dyDescent="0.15">
      <c r="A240" s="23" t="s">
        <v>391</v>
      </c>
      <c r="B240" s="23"/>
      <c r="C240" s="24" t="s">
        <v>368</v>
      </c>
      <c r="D240" s="24"/>
      <c r="E240" s="24"/>
      <c r="F240" s="24"/>
      <c r="G240" s="24"/>
    </row>
    <row r="241" spans="1:7" ht="15" customHeight="1" x14ac:dyDescent="0.15"/>
    <row r="242" spans="1:7" ht="24.95" customHeight="1" x14ac:dyDescent="0.15">
      <c r="A242" s="14" t="s">
        <v>521</v>
      </c>
      <c r="B242" s="14"/>
      <c r="C242" s="14"/>
      <c r="D242" s="14"/>
      <c r="E242" s="14"/>
      <c r="F242" s="14"/>
      <c r="G242" s="14"/>
    </row>
    <row r="243" spans="1:7" ht="15" customHeight="1" x14ac:dyDescent="0.15"/>
    <row r="244" spans="1:7" ht="50.1" customHeight="1" x14ac:dyDescent="0.15">
      <c r="A244" s="6" t="s">
        <v>296</v>
      </c>
      <c r="B244" s="16" t="s">
        <v>488</v>
      </c>
      <c r="C244" s="16"/>
      <c r="D244" s="6" t="s">
        <v>522</v>
      </c>
      <c r="E244" s="6" t="s">
        <v>523</v>
      </c>
      <c r="F244" s="6" t="s">
        <v>524</v>
      </c>
      <c r="G244" s="6" t="s">
        <v>525</v>
      </c>
    </row>
    <row r="245" spans="1:7" ht="15" customHeight="1" x14ac:dyDescent="0.15">
      <c r="A245" s="6">
        <v>1</v>
      </c>
      <c r="B245" s="16">
        <v>2</v>
      </c>
      <c r="C245" s="16"/>
      <c r="D245" s="6">
        <v>3</v>
      </c>
      <c r="E245" s="6">
        <v>4</v>
      </c>
      <c r="F245" s="6">
        <v>5</v>
      </c>
      <c r="G245" s="6">
        <v>6</v>
      </c>
    </row>
    <row r="246" spans="1:7" ht="39.950000000000003" customHeight="1" x14ac:dyDescent="0.15">
      <c r="A246" s="6" t="s">
        <v>446</v>
      </c>
      <c r="B246" s="17" t="s">
        <v>526</v>
      </c>
      <c r="C246" s="17"/>
      <c r="D246" s="8">
        <v>1</v>
      </c>
      <c r="E246" s="8">
        <v>1</v>
      </c>
      <c r="F246" s="8">
        <v>10500</v>
      </c>
      <c r="G246" s="8">
        <v>10500</v>
      </c>
    </row>
    <row r="247" spans="1:7" ht="24.95" customHeight="1" x14ac:dyDescent="0.15">
      <c r="A247" s="25" t="s">
        <v>414</v>
      </c>
      <c r="B247" s="25"/>
      <c r="C247" s="25"/>
      <c r="D247" s="11" t="s">
        <v>306</v>
      </c>
      <c r="E247" s="11" t="s">
        <v>306</v>
      </c>
      <c r="F247" s="11" t="s">
        <v>306</v>
      </c>
      <c r="G247" s="11">
        <f>SUBTOTAL(9,G246:G246)</f>
        <v>10500</v>
      </c>
    </row>
    <row r="248" spans="1:7" ht="24.95" customHeight="1" x14ac:dyDescent="0.15"/>
    <row r="249" spans="1:7" ht="20.100000000000001" customHeight="1" x14ac:dyDescent="0.15">
      <c r="A249" s="23" t="s">
        <v>388</v>
      </c>
      <c r="B249" s="23"/>
      <c r="C249" s="24" t="s">
        <v>209</v>
      </c>
      <c r="D249" s="24"/>
      <c r="E249" s="24"/>
      <c r="F249" s="24"/>
      <c r="G249" s="24"/>
    </row>
    <row r="250" spans="1:7" ht="20.100000000000001" customHeight="1" x14ac:dyDescent="0.15">
      <c r="A250" s="23" t="s">
        <v>389</v>
      </c>
      <c r="B250" s="23"/>
      <c r="C250" s="24" t="s">
        <v>415</v>
      </c>
      <c r="D250" s="24"/>
      <c r="E250" s="24"/>
      <c r="F250" s="24"/>
      <c r="G250" s="24"/>
    </row>
    <row r="251" spans="1:7" ht="24.95" customHeight="1" x14ac:dyDescent="0.15">
      <c r="A251" s="23" t="s">
        <v>391</v>
      </c>
      <c r="B251" s="23"/>
      <c r="C251" s="24" t="s">
        <v>368</v>
      </c>
      <c r="D251" s="24"/>
      <c r="E251" s="24"/>
      <c r="F251" s="24"/>
      <c r="G251" s="24"/>
    </row>
    <row r="252" spans="1:7" ht="15" customHeight="1" x14ac:dyDescent="0.15"/>
    <row r="253" spans="1:7" ht="24.95" customHeight="1" x14ac:dyDescent="0.15">
      <c r="A253" s="14" t="s">
        <v>521</v>
      </c>
      <c r="B253" s="14"/>
      <c r="C253" s="14"/>
      <c r="D253" s="14"/>
      <c r="E253" s="14"/>
      <c r="F253" s="14"/>
      <c r="G253" s="14"/>
    </row>
    <row r="254" spans="1:7" ht="15" customHeight="1" x14ac:dyDescent="0.15"/>
    <row r="255" spans="1:7" ht="50.1" customHeight="1" x14ac:dyDescent="0.15">
      <c r="A255" s="6" t="s">
        <v>296</v>
      </c>
      <c r="B255" s="16" t="s">
        <v>488</v>
      </c>
      <c r="C255" s="16"/>
      <c r="D255" s="6" t="s">
        <v>522</v>
      </c>
      <c r="E255" s="6" t="s">
        <v>523</v>
      </c>
      <c r="F255" s="6" t="s">
        <v>524</v>
      </c>
      <c r="G255" s="6" t="s">
        <v>525</v>
      </c>
    </row>
    <row r="256" spans="1:7" ht="15" customHeight="1" x14ac:dyDescent="0.15">
      <c r="A256" s="6">
        <v>1</v>
      </c>
      <c r="B256" s="16">
        <v>2</v>
      </c>
      <c r="C256" s="16"/>
      <c r="D256" s="6">
        <v>3</v>
      </c>
      <c r="E256" s="6">
        <v>4</v>
      </c>
      <c r="F256" s="6">
        <v>5</v>
      </c>
      <c r="G256" s="6">
        <v>6</v>
      </c>
    </row>
    <row r="257" spans="1:7" ht="60" customHeight="1" x14ac:dyDescent="0.15">
      <c r="A257" s="6" t="s">
        <v>303</v>
      </c>
      <c r="B257" s="17" t="s">
        <v>527</v>
      </c>
      <c r="C257" s="17"/>
      <c r="D257" s="8">
        <v>2</v>
      </c>
      <c r="E257" s="8">
        <v>12</v>
      </c>
      <c r="F257" s="8">
        <v>305.0625</v>
      </c>
      <c r="G257" s="8">
        <v>7321.5</v>
      </c>
    </row>
    <row r="258" spans="1:7" ht="60" customHeight="1" x14ac:dyDescent="0.15">
      <c r="A258" s="6" t="s">
        <v>404</v>
      </c>
      <c r="B258" s="17" t="s">
        <v>528</v>
      </c>
      <c r="C258" s="17"/>
      <c r="D258" s="8">
        <v>2</v>
      </c>
      <c r="E258" s="8">
        <v>6</v>
      </c>
      <c r="F258" s="8">
        <v>23809.583332999999</v>
      </c>
      <c r="G258" s="8">
        <v>285715</v>
      </c>
    </row>
    <row r="259" spans="1:7" ht="60" customHeight="1" x14ac:dyDescent="0.15">
      <c r="A259" s="6" t="s">
        <v>406</v>
      </c>
      <c r="B259" s="17" t="s">
        <v>529</v>
      </c>
      <c r="C259" s="17"/>
      <c r="D259" s="8">
        <v>2</v>
      </c>
      <c r="E259" s="8">
        <v>6</v>
      </c>
      <c r="F259" s="8">
        <v>617.689167</v>
      </c>
      <c r="G259" s="8">
        <v>7412.27</v>
      </c>
    </row>
    <row r="260" spans="1:7" ht="60" customHeight="1" x14ac:dyDescent="0.15">
      <c r="A260" s="6" t="s">
        <v>438</v>
      </c>
      <c r="B260" s="17" t="s">
        <v>530</v>
      </c>
      <c r="C260" s="17"/>
      <c r="D260" s="8">
        <v>2</v>
      </c>
      <c r="E260" s="8">
        <v>6</v>
      </c>
      <c r="F260" s="8">
        <v>601.85083299999997</v>
      </c>
      <c r="G260" s="8">
        <v>7222.21</v>
      </c>
    </row>
    <row r="261" spans="1:7" ht="39.950000000000003" customHeight="1" x14ac:dyDescent="0.15">
      <c r="A261" s="6" t="s">
        <v>447</v>
      </c>
      <c r="B261" s="17" t="s">
        <v>531</v>
      </c>
      <c r="C261" s="17"/>
      <c r="D261" s="8">
        <v>2</v>
      </c>
      <c r="E261" s="8">
        <v>6</v>
      </c>
      <c r="F261" s="8">
        <v>831.50416700000005</v>
      </c>
      <c r="G261" s="8">
        <v>9978.0499999999993</v>
      </c>
    </row>
    <row r="262" spans="1:7" ht="24.95" customHeight="1" x14ac:dyDescent="0.15">
      <c r="A262" s="25" t="s">
        <v>414</v>
      </c>
      <c r="B262" s="25"/>
      <c r="C262" s="25"/>
      <c r="D262" s="11" t="s">
        <v>306</v>
      </c>
      <c r="E262" s="11" t="s">
        <v>306</v>
      </c>
      <c r="F262" s="11" t="s">
        <v>306</v>
      </c>
      <c r="G262" s="11">
        <f>SUBTOTAL(9,G257:G261)</f>
        <v>317649.03000000003</v>
      </c>
    </row>
    <row r="263" spans="1:7" ht="24.95" customHeight="1" x14ac:dyDescent="0.15"/>
    <row r="264" spans="1:7" ht="20.100000000000001" customHeight="1" x14ac:dyDescent="0.15">
      <c r="A264" s="23" t="s">
        <v>388</v>
      </c>
      <c r="B264" s="23"/>
      <c r="C264" s="24" t="s">
        <v>209</v>
      </c>
      <c r="D264" s="24"/>
      <c r="E264" s="24"/>
      <c r="F264" s="24"/>
      <c r="G264" s="24"/>
    </row>
    <row r="265" spans="1:7" ht="20.100000000000001" customHeight="1" x14ac:dyDescent="0.15">
      <c r="A265" s="23" t="s">
        <v>389</v>
      </c>
      <c r="B265" s="23"/>
      <c r="C265" s="24" t="s">
        <v>390</v>
      </c>
      <c r="D265" s="24"/>
      <c r="E265" s="24"/>
      <c r="F265" s="24"/>
      <c r="G265" s="24"/>
    </row>
    <row r="266" spans="1:7" ht="24.95" customHeight="1" x14ac:dyDescent="0.15">
      <c r="A266" s="23" t="s">
        <v>391</v>
      </c>
      <c r="B266" s="23"/>
      <c r="C266" s="24" t="s">
        <v>362</v>
      </c>
      <c r="D266" s="24"/>
      <c r="E266" s="24"/>
      <c r="F266" s="24"/>
      <c r="G266" s="24"/>
    </row>
    <row r="267" spans="1:7" ht="15" customHeight="1" x14ac:dyDescent="0.15"/>
    <row r="268" spans="1:7" ht="24.95" customHeight="1" x14ac:dyDescent="0.15">
      <c r="A268" s="14" t="s">
        <v>536</v>
      </c>
      <c r="B268" s="14"/>
      <c r="C268" s="14"/>
      <c r="D268" s="14"/>
      <c r="E268" s="14"/>
      <c r="F268" s="14"/>
      <c r="G268" s="14"/>
    </row>
    <row r="269" spans="1:7" ht="15" customHeight="1" x14ac:dyDescent="0.15"/>
    <row r="270" spans="1:7" ht="50.1" customHeight="1" x14ac:dyDescent="0.15">
      <c r="A270" s="6" t="s">
        <v>296</v>
      </c>
      <c r="B270" s="16" t="s">
        <v>488</v>
      </c>
      <c r="C270" s="16"/>
      <c r="D270" s="16"/>
      <c r="E270" s="16"/>
      <c r="F270" s="6" t="s">
        <v>537</v>
      </c>
      <c r="G270" s="6" t="s">
        <v>538</v>
      </c>
    </row>
    <row r="271" spans="1:7" ht="15" customHeight="1" x14ac:dyDescent="0.15">
      <c r="A271" s="6">
        <v>1</v>
      </c>
      <c r="B271" s="16">
        <v>2</v>
      </c>
      <c r="C271" s="16"/>
      <c r="D271" s="16"/>
      <c r="E271" s="16"/>
      <c r="F271" s="6">
        <v>3</v>
      </c>
      <c r="G271" s="6">
        <v>4</v>
      </c>
    </row>
    <row r="272" spans="1:7" ht="20.100000000000001" customHeight="1" x14ac:dyDescent="0.15">
      <c r="A272" s="6" t="s">
        <v>426</v>
      </c>
      <c r="B272" s="17" t="s">
        <v>539</v>
      </c>
      <c r="C272" s="17"/>
      <c r="D272" s="17"/>
      <c r="E272" s="17"/>
      <c r="F272" s="8">
        <v>13</v>
      </c>
      <c r="G272" s="8">
        <v>684793</v>
      </c>
    </row>
    <row r="273" spans="1:7" ht="60" customHeight="1" x14ac:dyDescent="0.15">
      <c r="A273" s="6" t="s">
        <v>428</v>
      </c>
      <c r="B273" s="17" t="s">
        <v>540</v>
      </c>
      <c r="C273" s="17"/>
      <c r="D273" s="17"/>
      <c r="E273" s="17"/>
      <c r="F273" s="8">
        <v>1</v>
      </c>
      <c r="G273" s="8">
        <v>9059.7900000000009</v>
      </c>
    </row>
    <row r="274" spans="1:7" ht="39.950000000000003" customHeight="1" x14ac:dyDescent="0.15">
      <c r="A274" s="6" t="s">
        <v>434</v>
      </c>
      <c r="B274" s="17" t="s">
        <v>541</v>
      </c>
      <c r="C274" s="17"/>
      <c r="D274" s="17"/>
      <c r="E274" s="17"/>
      <c r="F274" s="8">
        <v>1</v>
      </c>
      <c r="G274" s="8">
        <v>24500</v>
      </c>
    </row>
    <row r="275" spans="1:7" ht="20.100000000000001" customHeight="1" x14ac:dyDescent="0.15">
      <c r="A275" s="6" t="s">
        <v>436</v>
      </c>
      <c r="B275" s="17" t="s">
        <v>542</v>
      </c>
      <c r="C275" s="17"/>
      <c r="D275" s="17"/>
      <c r="E275" s="17"/>
      <c r="F275" s="8">
        <v>1</v>
      </c>
      <c r="G275" s="8">
        <v>74855.97</v>
      </c>
    </row>
    <row r="276" spans="1:7" ht="24.95" customHeight="1" x14ac:dyDescent="0.15">
      <c r="A276" s="25" t="s">
        <v>414</v>
      </c>
      <c r="B276" s="25"/>
      <c r="C276" s="25"/>
      <c r="D276" s="11" t="s">
        <v>306</v>
      </c>
      <c r="E276" s="11" t="s">
        <v>306</v>
      </c>
      <c r="F276" s="11" t="s">
        <v>306</v>
      </c>
      <c r="G276" s="11">
        <f>SUBTOTAL(9,G272:G275)</f>
        <v>793208.76</v>
      </c>
    </row>
    <row r="277" spans="1:7" ht="24.95" customHeight="1" x14ac:dyDescent="0.15"/>
    <row r="278" spans="1:7" ht="20.100000000000001" customHeight="1" x14ac:dyDescent="0.15">
      <c r="A278" s="23" t="s">
        <v>388</v>
      </c>
      <c r="B278" s="23"/>
      <c r="C278" s="24" t="s">
        <v>209</v>
      </c>
      <c r="D278" s="24"/>
      <c r="E278" s="24"/>
      <c r="F278" s="24"/>
      <c r="G278" s="24"/>
    </row>
    <row r="279" spans="1:7" ht="20.100000000000001" customHeight="1" x14ac:dyDescent="0.15">
      <c r="A279" s="23" t="s">
        <v>389</v>
      </c>
      <c r="B279" s="23"/>
      <c r="C279" s="24" t="s">
        <v>415</v>
      </c>
      <c r="D279" s="24"/>
      <c r="E279" s="24"/>
      <c r="F279" s="24"/>
      <c r="G279" s="24"/>
    </row>
    <row r="280" spans="1:7" ht="24.95" customHeight="1" x14ac:dyDescent="0.15">
      <c r="A280" s="23" t="s">
        <v>391</v>
      </c>
      <c r="B280" s="23"/>
      <c r="C280" s="24" t="s">
        <v>362</v>
      </c>
      <c r="D280" s="24"/>
      <c r="E280" s="24"/>
      <c r="F280" s="24"/>
      <c r="G280" s="24"/>
    </row>
    <row r="281" spans="1:7" ht="15" customHeight="1" x14ac:dyDescent="0.15"/>
    <row r="282" spans="1:7" ht="24.95" customHeight="1" x14ac:dyDescent="0.15">
      <c r="A282" s="14" t="s">
        <v>536</v>
      </c>
      <c r="B282" s="14"/>
      <c r="C282" s="14"/>
      <c r="D282" s="14"/>
      <c r="E282" s="14"/>
      <c r="F282" s="14"/>
      <c r="G282" s="14"/>
    </row>
    <row r="283" spans="1:7" ht="15" customHeight="1" x14ac:dyDescent="0.15"/>
    <row r="284" spans="1:7" ht="50.1" customHeight="1" x14ac:dyDescent="0.15">
      <c r="A284" s="6" t="s">
        <v>296</v>
      </c>
      <c r="B284" s="16" t="s">
        <v>488</v>
      </c>
      <c r="C284" s="16"/>
      <c r="D284" s="16"/>
      <c r="E284" s="16"/>
      <c r="F284" s="6" t="s">
        <v>537</v>
      </c>
      <c r="G284" s="6" t="s">
        <v>538</v>
      </c>
    </row>
    <row r="285" spans="1:7" ht="15" customHeight="1" x14ac:dyDescent="0.15">
      <c r="A285" s="6">
        <v>1</v>
      </c>
      <c r="B285" s="16">
        <v>2</v>
      </c>
      <c r="C285" s="16"/>
      <c r="D285" s="16"/>
      <c r="E285" s="16"/>
      <c r="F285" s="6">
        <v>3</v>
      </c>
      <c r="G285" s="6">
        <v>4</v>
      </c>
    </row>
    <row r="286" spans="1:7" ht="60" customHeight="1" x14ac:dyDescent="0.15">
      <c r="A286" s="6" t="s">
        <v>408</v>
      </c>
      <c r="B286" s="17" t="s">
        <v>543</v>
      </c>
      <c r="C286" s="17"/>
      <c r="D286" s="17"/>
      <c r="E286" s="17"/>
      <c r="F286" s="8">
        <v>1</v>
      </c>
      <c r="G286" s="8">
        <v>35940.21</v>
      </c>
    </row>
    <row r="287" spans="1:7" ht="39.950000000000003" customHeight="1" x14ac:dyDescent="0.15">
      <c r="A287" s="6" t="s">
        <v>430</v>
      </c>
      <c r="B287" s="17" t="s">
        <v>544</v>
      </c>
      <c r="C287" s="17"/>
      <c r="D287" s="17"/>
      <c r="E287" s="17"/>
      <c r="F287" s="8">
        <v>1</v>
      </c>
      <c r="G287" s="8">
        <v>14551.63</v>
      </c>
    </row>
    <row r="288" spans="1:7" ht="20.100000000000001" customHeight="1" x14ac:dyDescent="0.15">
      <c r="A288" s="6" t="s">
        <v>432</v>
      </c>
      <c r="B288" s="17" t="s">
        <v>545</v>
      </c>
      <c r="C288" s="17"/>
      <c r="D288" s="17"/>
      <c r="E288" s="17"/>
      <c r="F288" s="8">
        <v>5</v>
      </c>
      <c r="G288" s="8">
        <v>146272.54999999999</v>
      </c>
    </row>
    <row r="289" spans="1:7" ht="24.95" customHeight="1" x14ac:dyDescent="0.15">
      <c r="A289" s="25" t="s">
        <v>414</v>
      </c>
      <c r="B289" s="25"/>
      <c r="C289" s="25"/>
      <c r="D289" s="11" t="s">
        <v>306</v>
      </c>
      <c r="E289" s="11" t="s">
        <v>306</v>
      </c>
      <c r="F289" s="11" t="s">
        <v>306</v>
      </c>
      <c r="G289" s="11">
        <f>SUBTOTAL(9,G286:G288)</f>
        <v>196764.38999999998</v>
      </c>
    </row>
    <row r="290" spans="1:7" ht="24.95" customHeight="1" x14ac:dyDescent="0.15"/>
    <row r="291" spans="1:7" ht="20.100000000000001" customHeight="1" x14ac:dyDescent="0.15">
      <c r="A291" s="23" t="s">
        <v>388</v>
      </c>
      <c r="B291" s="23"/>
      <c r="C291" s="24" t="s">
        <v>209</v>
      </c>
      <c r="D291" s="24"/>
      <c r="E291" s="24"/>
      <c r="F291" s="24"/>
      <c r="G291" s="24"/>
    </row>
    <row r="292" spans="1:7" ht="20.100000000000001" customHeight="1" x14ac:dyDescent="0.15">
      <c r="A292" s="23" t="s">
        <v>389</v>
      </c>
      <c r="B292" s="23"/>
      <c r="C292" s="24" t="s">
        <v>390</v>
      </c>
      <c r="D292" s="24"/>
      <c r="E292" s="24"/>
      <c r="F292" s="24"/>
      <c r="G292" s="24"/>
    </row>
    <row r="293" spans="1:7" ht="24.95" customHeight="1" x14ac:dyDescent="0.15">
      <c r="A293" s="23" t="s">
        <v>391</v>
      </c>
      <c r="B293" s="23"/>
      <c r="C293" s="24" t="s">
        <v>365</v>
      </c>
      <c r="D293" s="24"/>
      <c r="E293" s="24"/>
      <c r="F293" s="24"/>
      <c r="G293" s="24"/>
    </row>
    <row r="294" spans="1:7" ht="15" customHeight="1" x14ac:dyDescent="0.15"/>
    <row r="295" spans="1:7" ht="24.95" customHeight="1" x14ac:dyDescent="0.15">
      <c r="A295" s="14" t="s">
        <v>536</v>
      </c>
      <c r="B295" s="14"/>
      <c r="C295" s="14"/>
      <c r="D295" s="14"/>
      <c r="E295" s="14"/>
      <c r="F295" s="14"/>
      <c r="G295" s="14"/>
    </row>
    <row r="296" spans="1:7" ht="15" customHeight="1" x14ac:dyDescent="0.15"/>
    <row r="297" spans="1:7" ht="50.1" customHeight="1" x14ac:dyDescent="0.15">
      <c r="A297" s="6" t="s">
        <v>296</v>
      </c>
      <c r="B297" s="16" t="s">
        <v>488</v>
      </c>
      <c r="C297" s="16"/>
      <c r="D297" s="16"/>
      <c r="E297" s="16"/>
      <c r="F297" s="6" t="s">
        <v>537</v>
      </c>
      <c r="G297" s="6" t="s">
        <v>538</v>
      </c>
    </row>
    <row r="298" spans="1:7" ht="15" customHeight="1" x14ac:dyDescent="0.15">
      <c r="A298" s="6">
        <v>1</v>
      </c>
      <c r="B298" s="16">
        <v>2</v>
      </c>
      <c r="C298" s="16"/>
      <c r="D298" s="16"/>
      <c r="E298" s="16"/>
      <c r="F298" s="6">
        <v>3</v>
      </c>
      <c r="G298" s="6">
        <v>4</v>
      </c>
    </row>
    <row r="299" spans="1:7" ht="20.100000000000001" customHeight="1" x14ac:dyDescent="0.15">
      <c r="A299" s="6" t="s">
        <v>426</v>
      </c>
      <c r="B299" s="17" t="s">
        <v>539</v>
      </c>
      <c r="C299" s="17"/>
      <c r="D299" s="17"/>
      <c r="E299" s="17"/>
      <c r="F299" s="8">
        <v>13</v>
      </c>
      <c r="G299" s="8">
        <v>719032</v>
      </c>
    </row>
    <row r="300" spans="1:7" ht="24.95" customHeight="1" x14ac:dyDescent="0.15">
      <c r="A300" s="25" t="s">
        <v>414</v>
      </c>
      <c r="B300" s="25"/>
      <c r="C300" s="25"/>
      <c r="D300" s="11" t="s">
        <v>306</v>
      </c>
      <c r="E300" s="11" t="s">
        <v>306</v>
      </c>
      <c r="F300" s="11" t="s">
        <v>306</v>
      </c>
      <c r="G300" s="11">
        <f>SUBTOTAL(9,G299:G299)</f>
        <v>719032</v>
      </c>
    </row>
    <row r="301" spans="1:7" ht="24.95" customHeight="1" x14ac:dyDescent="0.15"/>
    <row r="302" spans="1:7" ht="20.100000000000001" customHeight="1" x14ac:dyDescent="0.15">
      <c r="A302" s="23" t="s">
        <v>388</v>
      </c>
      <c r="B302" s="23"/>
      <c r="C302" s="24" t="s">
        <v>209</v>
      </c>
      <c r="D302" s="24"/>
      <c r="E302" s="24"/>
      <c r="F302" s="24"/>
      <c r="G302" s="24"/>
    </row>
    <row r="303" spans="1:7" ht="20.100000000000001" customHeight="1" x14ac:dyDescent="0.15">
      <c r="A303" s="23" t="s">
        <v>389</v>
      </c>
      <c r="B303" s="23"/>
      <c r="C303" s="24" t="s">
        <v>415</v>
      </c>
      <c r="D303" s="24"/>
      <c r="E303" s="24"/>
      <c r="F303" s="24"/>
      <c r="G303" s="24"/>
    </row>
    <row r="304" spans="1:7" ht="24.95" customHeight="1" x14ac:dyDescent="0.15">
      <c r="A304" s="23" t="s">
        <v>391</v>
      </c>
      <c r="B304" s="23"/>
      <c r="C304" s="24" t="s">
        <v>365</v>
      </c>
      <c r="D304" s="24"/>
      <c r="E304" s="24"/>
      <c r="F304" s="24"/>
      <c r="G304" s="24"/>
    </row>
    <row r="305" spans="1:7" ht="15" customHeight="1" x14ac:dyDescent="0.15"/>
    <row r="306" spans="1:7" ht="24.95" customHeight="1" x14ac:dyDescent="0.15">
      <c r="A306" s="14" t="s">
        <v>536</v>
      </c>
      <c r="B306" s="14"/>
      <c r="C306" s="14"/>
      <c r="D306" s="14"/>
      <c r="E306" s="14"/>
      <c r="F306" s="14"/>
      <c r="G306" s="14"/>
    </row>
    <row r="307" spans="1:7" ht="15" customHeight="1" x14ac:dyDescent="0.15"/>
    <row r="308" spans="1:7" ht="50.1" customHeight="1" x14ac:dyDescent="0.15">
      <c r="A308" s="6" t="s">
        <v>296</v>
      </c>
      <c r="B308" s="16" t="s">
        <v>488</v>
      </c>
      <c r="C308" s="16"/>
      <c r="D308" s="16"/>
      <c r="E308" s="16"/>
      <c r="F308" s="6" t="s">
        <v>537</v>
      </c>
      <c r="G308" s="6" t="s">
        <v>538</v>
      </c>
    </row>
    <row r="309" spans="1:7" ht="15" customHeight="1" x14ac:dyDescent="0.15">
      <c r="A309" s="6">
        <v>1</v>
      </c>
      <c r="B309" s="16">
        <v>2</v>
      </c>
      <c r="C309" s="16"/>
      <c r="D309" s="16"/>
      <c r="E309" s="16"/>
      <c r="F309" s="6">
        <v>3</v>
      </c>
      <c r="G309" s="6">
        <v>4</v>
      </c>
    </row>
    <row r="310" spans="1:7" ht="60" customHeight="1" x14ac:dyDescent="0.15">
      <c r="A310" s="6" t="s">
        <v>408</v>
      </c>
      <c r="B310" s="17" t="s">
        <v>543</v>
      </c>
      <c r="C310" s="17"/>
      <c r="D310" s="17"/>
      <c r="E310" s="17"/>
      <c r="F310" s="8">
        <v>1</v>
      </c>
      <c r="G310" s="8">
        <v>36739.879999999997</v>
      </c>
    </row>
    <row r="311" spans="1:7" ht="24.95" customHeight="1" x14ac:dyDescent="0.15">
      <c r="A311" s="25" t="s">
        <v>414</v>
      </c>
      <c r="B311" s="25"/>
      <c r="C311" s="25"/>
      <c r="D311" s="11" t="s">
        <v>306</v>
      </c>
      <c r="E311" s="11" t="s">
        <v>306</v>
      </c>
      <c r="F311" s="11" t="s">
        <v>306</v>
      </c>
      <c r="G311" s="11">
        <f>SUBTOTAL(9,G310:G310)</f>
        <v>36739.879999999997</v>
      </c>
    </row>
    <row r="312" spans="1:7" ht="24.95" customHeight="1" x14ac:dyDescent="0.15"/>
    <row r="313" spans="1:7" ht="20.100000000000001" customHeight="1" x14ac:dyDescent="0.15">
      <c r="A313" s="23" t="s">
        <v>388</v>
      </c>
      <c r="B313" s="23"/>
      <c r="C313" s="24" t="s">
        <v>209</v>
      </c>
      <c r="D313" s="24"/>
      <c r="E313" s="24"/>
      <c r="F313" s="24"/>
      <c r="G313" s="24"/>
    </row>
    <row r="314" spans="1:7" ht="20.100000000000001" customHeight="1" x14ac:dyDescent="0.15">
      <c r="A314" s="23" t="s">
        <v>389</v>
      </c>
      <c r="B314" s="23"/>
      <c r="C314" s="24" t="s">
        <v>390</v>
      </c>
      <c r="D314" s="24"/>
      <c r="E314" s="24"/>
      <c r="F314" s="24"/>
      <c r="G314" s="24"/>
    </row>
    <row r="315" spans="1:7" ht="24.95" customHeight="1" x14ac:dyDescent="0.15">
      <c r="A315" s="23" t="s">
        <v>391</v>
      </c>
      <c r="B315" s="23"/>
      <c r="C315" s="24" t="s">
        <v>368</v>
      </c>
      <c r="D315" s="24"/>
      <c r="E315" s="24"/>
      <c r="F315" s="24"/>
      <c r="G315" s="24"/>
    </row>
    <row r="316" spans="1:7" ht="15" customHeight="1" x14ac:dyDescent="0.15"/>
    <row r="317" spans="1:7" ht="24.95" customHeight="1" x14ac:dyDescent="0.15">
      <c r="A317" s="14" t="s">
        <v>536</v>
      </c>
      <c r="B317" s="14"/>
      <c r="C317" s="14"/>
      <c r="D317" s="14"/>
      <c r="E317" s="14"/>
      <c r="F317" s="14"/>
      <c r="G317" s="14"/>
    </row>
    <row r="318" spans="1:7" ht="15" customHeight="1" x14ac:dyDescent="0.15"/>
    <row r="319" spans="1:7" ht="50.1" customHeight="1" x14ac:dyDescent="0.15">
      <c r="A319" s="6" t="s">
        <v>296</v>
      </c>
      <c r="B319" s="16" t="s">
        <v>488</v>
      </c>
      <c r="C319" s="16"/>
      <c r="D319" s="16"/>
      <c r="E319" s="16"/>
      <c r="F319" s="6" t="s">
        <v>537</v>
      </c>
      <c r="G319" s="6" t="s">
        <v>538</v>
      </c>
    </row>
    <row r="320" spans="1:7" ht="15" customHeight="1" x14ac:dyDescent="0.15">
      <c r="A320" s="6">
        <v>1</v>
      </c>
      <c r="B320" s="16">
        <v>2</v>
      </c>
      <c r="C320" s="16"/>
      <c r="D320" s="16"/>
      <c r="E320" s="16"/>
      <c r="F320" s="6">
        <v>3</v>
      </c>
      <c r="G320" s="6">
        <v>4</v>
      </c>
    </row>
    <row r="321" spans="1:7" ht="20.100000000000001" customHeight="1" x14ac:dyDescent="0.15">
      <c r="A321" s="6" t="s">
        <v>426</v>
      </c>
      <c r="B321" s="17" t="s">
        <v>539</v>
      </c>
      <c r="C321" s="17"/>
      <c r="D321" s="17"/>
      <c r="E321" s="17"/>
      <c r="F321" s="8">
        <v>13</v>
      </c>
      <c r="G321" s="8">
        <v>754984</v>
      </c>
    </row>
    <row r="322" spans="1:7" ht="24.95" customHeight="1" x14ac:dyDescent="0.15">
      <c r="A322" s="25" t="s">
        <v>414</v>
      </c>
      <c r="B322" s="25"/>
      <c r="C322" s="25"/>
      <c r="D322" s="11" t="s">
        <v>306</v>
      </c>
      <c r="E322" s="11" t="s">
        <v>306</v>
      </c>
      <c r="F322" s="11" t="s">
        <v>306</v>
      </c>
      <c r="G322" s="11">
        <f>SUBTOTAL(9,G321:G321)</f>
        <v>754984</v>
      </c>
    </row>
    <row r="323" spans="1:7" ht="24.95" customHeight="1" x14ac:dyDescent="0.15"/>
    <row r="324" spans="1:7" ht="20.100000000000001" customHeight="1" x14ac:dyDescent="0.15">
      <c r="A324" s="23" t="s">
        <v>388</v>
      </c>
      <c r="B324" s="23"/>
      <c r="C324" s="24" t="s">
        <v>209</v>
      </c>
      <c r="D324" s="24"/>
      <c r="E324" s="24"/>
      <c r="F324" s="24"/>
      <c r="G324" s="24"/>
    </row>
    <row r="325" spans="1:7" ht="20.100000000000001" customHeight="1" x14ac:dyDescent="0.15">
      <c r="A325" s="23" t="s">
        <v>389</v>
      </c>
      <c r="B325" s="23"/>
      <c r="C325" s="24" t="s">
        <v>415</v>
      </c>
      <c r="D325" s="24"/>
      <c r="E325" s="24"/>
      <c r="F325" s="24"/>
      <c r="G325" s="24"/>
    </row>
    <row r="326" spans="1:7" ht="24.95" customHeight="1" x14ac:dyDescent="0.15">
      <c r="A326" s="23" t="s">
        <v>391</v>
      </c>
      <c r="B326" s="23"/>
      <c r="C326" s="24" t="s">
        <v>368</v>
      </c>
      <c r="D326" s="24"/>
      <c r="E326" s="24"/>
      <c r="F326" s="24"/>
      <c r="G326" s="24"/>
    </row>
    <row r="327" spans="1:7" ht="15" customHeight="1" x14ac:dyDescent="0.15"/>
    <row r="328" spans="1:7" ht="24.95" customHeight="1" x14ac:dyDescent="0.15">
      <c r="A328" s="14" t="s">
        <v>536</v>
      </c>
      <c r="B328" s="14"/>
      <c r="C328" s="14"/>
      <c r="D328" s="14"/>
      <c r="E328" s="14"/>
      <c r="F328" s="14"/>
      <c r="G328" s="14"/>
    </row>
    <row r="329" spans="1:7" ht="15" customHeight="1" x14ac:dyDescent="0.15"/>
    <row r="330" spans="1:7" ht="50.1" customHeight="1" x14ac:dyDescent="0.15">
      <c r="A330" s="6" t="s">
        <v>296</v>
      </c>
      <c r="B330" s="16" t="s">
        <v>488</v>
      </c>
      <c r="C330" s="16"/>
      <c r="D330" s="16"/>
      <c r="E330" s="16"/>
      <c r="F330" s="6" t="s">
        <v>537</v>
      </c>
      <c r="G330" s="6" t="s">
        <v>538</v>
      </c>
    </row>
    <row r="331" spans="1:7" ht="15" customHeight="1" x14ac:dyDescent="0.15">
      <c r="A331" s="6">
        <v>1</v>
      </c>
      <c r="B331" s="16">
        <v>2</v>
      </c>
      <c r="C331" s="16"/>
      <c r="D331" s="16"/>
      <c r="E331" s="16"/>
      <c r="F331" s="6">
        <v>3</v>
      </c>
      <c r="G331" s="6">
        <v>4</v>
      </c>
    </row>
    <row r="332" spans="1:7" ht="60" customHeight="1" x14ac:dyDescent="0.15">
      <c r="A332" s="6" t="s">
        <v>408</v>
      </c>
      <c r="B332" s="17" t="s">
        <v>543</v>
      </c>
      <c r="C332" s="17"/>
      <c r="D332" s="17"/>
      <c r="E332" s="17"/>
      <c r="F332" s="8">
        <v>1</v>
      </c>
      <c r="G332" s="8">
        <v>24644.2</v>
      </c>
    </row>
    <row r="333" spans="1:7" ht="24.95" customHeight="1" x14ac:dyDescent="0.15">
      <c r="A333" s="25" t="s">
        <v>414</v>
      </c>
      <c r="B333" s="25"/>
      <c r="C333" s="25"/>
      <c r="D333" s="11" t="s">
        <v>306</v>
      </c>
      <c r="E333" s="11" t="s">
        <v>306</v>
      </c>
      <c r="F333" s="11" t="s">
        <v>306</v>
      </c>
      <c r="G333" s="11">
        <f>SUBTOTAL(9,G332:G332)</f>
        <v>24644.2</v>
      </c>
    </row>
    <row r="334" spans="1:7" ht="24.95" customHeight="1" x14ac:dyDescent="0.15"/>
    <row r="335" spans="1:7" ht="24.95" customHeight="1" x14ac:dyDescent="0.15">
      <c r="A335" s="23" t="s">
        <v>388</v>
      </c>
      <c r="B335" s="23"/>
      <c r="C335" s="24"/>
      <c r="D335" s="24"/>
      <c r="E335" s="24"/>
      <c r="F335" s="24"/>
      <c r="G335" s="24"/>
    </row>
    <row r="336" spans="1:7" ht="24.95" customHeight="1" x14ac:dyDescent="0.15">
      <c r="A336" s="23" t="s">
        <v>389</v>
      </c>
      <c r="B336" s="23"/>
      <c r="C336" s="24"/>
      <c r="D336" s="24"/>
      <c r="E336" s="24"/>
      <c r="F336" s="24"/>
      <c r="G336" s="24"/>
    </row>
    <row r="337" spans="1:7" ht="24.95" customHeight="1" x14ac:dyDescent="0.15">
      <c r="A337" s="23" t="s">
        <v>391</v>
      </c>
      <c r="B337" s="23"/>
      <c r="C337" s="24" t="s">
        <v>362</v>
      </c>
      <c r="D337" s="24"/>
      <c r="E337" s="24"/>
      <c r="F337" s="24"/>
      <c r="G337" s="24"/>
    </row>
    <row r="338" spans="1:7" ht="15" customHeight="1" x14ac:dyDescent="0.15"/>
    <row r="339" spans="1:7" ht="24.95" customHeight="1" x14ac:dyDescent="0.15">
      <c r="A339" s="14" t="s">
        <v>546</v>
      </c>
      <c r="B339" s="14"/>
      <c r="C339" s="14"/>
      <c r="D339" s="14"/>
      <c r="E339" s="14"/>
      <c r="F339" s="14"/>
      <c r="G339" s="14"/>
    </row>
    <row r="340" spans="1:7" ht="15" customHeight="1" x14ac:dyDescent="0.15"/>
    <row r="341" spans="1:7" ht="50.1" customHeight="1" x14ac:dyDescent="0.15">
      <c r="A341" s="6" t="s">
        <v>296</v>
      </c>
      <c r="B341" s="16" t="s">
        <v>488</v>
      </c>
      <c r="C341" s="16"/>
      <c r="D341" s="16"/>
      <c r="E341" s="6" t="s">
        <v>518</v>
      </c>
      <c r="F341" s="6" t="s">
        <v>547</v>
      </c>
      <c r="G341" s="6" t="s">
        <v>548</v>
      </c>
    </row>
    <row r="342" spans="1:7" ht="24.95" customHeight="1" x14ac:dyDescent="0.15">
      <c r="A342" s="6" t="s">
        <v>59</v>
      </c>
      <c r="B342" s="16" t="s">
        <v>59</v>
      </c>
      <c r="C342" s="16"/>
      <c r="D342" s="16"/>
      <c r="E342" s="6" t="s">
        <v>59</v>
      </c>
      <c r="F342" s="6" t="s">
        <v>59</v>
      </c>
      <c r="G342" s="6" t="s">
        <v>59</v>
      </c>
    </row>
    <row r="343" spans="1:7" ht="24.95" customHeight="1" x14ac:dyDescent="0.15"/>
    <row r="344" spans="1:7" ht="24.95" customHeight="1" x14ac:dyDescent="0.15">
      <c r="A344" s="23" t="s">
        <v>388</v>
      </c>
      <c r="B344" s="23"/>
      <c r="C344" s="24"/>
      <c r="D344" s="24"/>
      <c r="E344" s="24"/>
      <c r="F344" s="24"/>
      <c r="G344" s="24"/>
    </row>
    <row r="345" spans="1:7" ht="24.95" customHeight="1" x14ac:dyDescent="0.15">
      <c r="A345" s="23" t="s">
        <v>389</v>
      </c>
      <c r="B345" s="23"/>
      <c r="C345" s="24"/>
      <c r="D345" s="24"/>
      <c r="E345" s="24"/>
      <c r="F345" s="24"/>
      <c r="G345" s="24"/>
    </row>
    <row r="346" spans="1:7" ht="24.95" customHeight="1" x14ac:dyDescent="0.15">
      <c r="A346" s="23" t="s">
        <v>391</v>
      </c>
      <c r="B346" s="23"/>
      <c r="C346" s="24" t="s">
        <v>365</v>
      </c>
      <c r="D346" s="24"/>
      <c r="E346" s="24"/>
      <c r="F346" s="24"/>
      <c r="G346" s="24"/>
    </row>
    <row r="347" spans="1:7" ht="15" customHeight="1" x14ac:dyDescent="0.15"/>
    <row r="348" spans="1:7" ht="24.95" customHeight="1" x14ac:dyDescent="0.15">
      <c r="A348" s="14" t="s">
        <v>546</v>
      </c>
      <c r="B348" s="14"/>
      <c r="C348" s="14"/>
      <c r="D348" s="14"/>
      <c r="E348" s="14"/>
      <c r="F348" s="14"/>
      <c r="G348" s="14"/>
    </row>
    <row r="349" spans="1:7" ht="15" customHeight="1" x14ac:dyDescent="0.15"/>
    <row r="350" spans="1:7" ht="50.1" customHeight="1" x14ac:dyDescent="0.15">
      <c r="A350" s="6" t="s">
        <v>296</v>
      </c>
      <c r="B350" s="16" t="s">
        <v>488</v>
      </c>
      <c r="C350" s="16"/>
      <c r="D350" s="16"/>
      <c r="E350" s="6" t="s">
        <v>518</v>
      </c>
      <c r="F350" s="6" t="s">
        <v>547</v>
      </c>
      <c r="G350" s="6" t="s">
        <v>548</v>
      </c>
    </row>
    <row r="351" spans="1:7" ht="24.95" customHeight="1" x14ac:dyDescent="0.15">
      <c r="A351" s="6" t="s">
        <v>59</v>
      </c>
      <c r="B351" s="16" t="s">
        <v>59</v>
      </c>
      <c r="C351" s="16"/>
      <c r="D351" s="16"/>
      <c r="E351" s="6" t="s">
        <v>59</v>
      </c>
      <c r="F351" s="6" t="s">
        <v>59</v>
      </c>
      <c r="G351" s="6" t="s">
        <v>59</v>
      </c>
    </row>
    <row r="352" spans="1:7" ht="24.95" customHeight="1" x14ac:dyDescent="0.15"/>
    <row r="353" spans="1:7" ht="24.95" customHeight="1" x14ac:dyDescent="0.15">
      <c r="A353" s="23" t="s">
        <v>388</v>
      </c>
      <c r="B353" s="23"/>
      <c r="C353" s="24"/>
      <c r="D353" s="24"/>
      <c r="E353" s="24"/>
      <c r="F353" s="24"/>
      <c r="G353" s="24"/>
    </row>
    <row r="354" spans="1:7" ht="24.95" customHeight="1" x14ac:dyDescent="0.15">
      <c r="A354" s="23" t="s">
        <v>389</v>
      </c>
      <c r="B354" s="23"/>
      <c r="C354" s="24"/>
      <c r="D354" s="24"/>
      <c r="E354" s="24"/>
      <c r="F354" s="24"/>
      <c r="G354" s="24"/>
    </row>
    <row r="355" spans="1:7" ht="24.95" customHeight="1" x14ac:dyDescent="0.15">
      <c r="A355" s="23" t="s">
        <v>391</v>
      </c>
      <c r="B355" s="23"/>
      <c r="C355" s="24" t="s">
        <v>368</v>
      </c>
      <c r="D355" s="24"/>
      <c r="E355" s="24"/>
      <c r="F355" s="24"/>
      <c r="G355" s="24"/>
    </row>
    <row r="356" spans="1:7" ht="15" customHeight="1" x14ac:dyDescent="0.15"/>
    <row r="357" spans="1:7" ht="24.95" customHeight="1" x14ac:dyDescent="0.15">
      <c r="A357" s="14" t="s">
        <v>546</v>
      </c>
      <c r="B357" s="14"/>
      <c r="C357" s="14"/>
      <c r="D357" s="14"/>
      <c r="E357" s="14"/>
      <c r="F357" s="14"/>
      <c r="G357" s="14"/>
    </row>
    <row r="358" spans="1:7" ht="15" customHeight="1" x14ac:dyDescent="0.15"/>
    <row r="359" spans="1:7" ht="50.1" customHeight="1" x14ac:dyDescent="0.15">
      <c r="A359" s="6" t="s">
        <v>296</v>
      </c>
      <c r="B359" s="16" t="s">
        <v>488</v>
      </c>
      <c r="C359" s="16"/>
      <c r="D359" s="16"/>
      <c r="E359" s="6" t="s">
        <v>518</v>
      </c>
      <c r="F359" s="6" t="s">
        <v>547</v>
      </c>
      <c r="G359" s="6" t="s">
        <v>548</v>
      </c>
    </row>
    <row r="360" spans="1:7" ht="24.95" customHeight="1" x14ac:dyDescent="0.15">
      <c r="A360" s="6" t="s">
        <v>59</v>
      </c>
      <c r="B360" s="16" t="s">
        <v>59</v>
      </c>
      <c r="C360" s="16"/>
      <c r="D360" s="16"/>
      <c r="E360" s="6" t="s">
        <v>59</v>
      </c>
      <c r="F360" s="6" t="s">
        <v>59</v>
      </c>
      <c r="G360" s="6" t="s">
        <v>59</v>
      </c>
    </row>
    <row r="361" spans="1:7" ht="24.95" customHeight="1" x14ac:dyDescent="0.15"/>
    <row r="362" spans="1:7" ht="20.100000000000001" customHeight="1" x14ac:dyDescent="0.15">
      <c r="A362" s="23" t="s">
        <v>388</v>
      </c>
      <c r="B362" s="23"/>
      <c r="C362" s="24" t="s">
        <v>209</v>
      </c>
      <c r="D362" s="24"/>
      <c r="E362" s="24"/>
      <c r="F362" s="24"/>
      <c r="G362" s="24"/>
    </row>
    <row r="363" spans="1:7" ht="20.100000000000001" customHeight="1" x14ac:dyDescent="0.15">
      <c r="A363" s="23" t="s">
        <v>389</v>
      </c>
      <c r="B363" s="23"/>
      <c r="C363" s="24" t="s">
        <v>390</v>
      </c>
      <c r="D363" s="24"/>
      <c r="E363" s="24"/>
      <c r="F363" s="24"/>
      <c r="G363" s="24"/>
    </row>
    <row r="364" spans="1:7" ht="24.95" customHeight="1" x14ac:dyDescent="0.15">
      <c r="A364" s="23" t="s">
        <v>391</v>
      </c>
      <c r="B364" s="23"/>
      <c r="C364" s="24" t="s">
        <v>362</v>
      </c>
      <c r="D364" s="24"/>
      <c r="E364" s="24"/>
      <c r="F364" s="24"/>
      <c r="G364" s="24"/>
    </row>
    <row r="365" spans="1:7" ht="15" customHeight="1" x14ac:dyDescent="0.15"/>
    <row r="366" spans="1:7" ht="24.95" customHeight="1" x14ac:dyDescent="0.15">
      <c r="A366" s="14" t="s">
        <v>549</v>
      </c>
      <c r="B366" s="14"/>
      <c r="C366" s="14"/>
      <c r="D366" s="14"/>
      <c r="E366" s="14"/>
      <c r="F366" s="14"/>
      <c r="G366" s="14"/>
    </row>
    <row r="367" spans="1:7" ht="15" customHeight="1" x14ac:dyDescent="0.15"/>
    <row r="368" spans="1:7" ht="50.1" customHeight="1" x14ac:dyDescent="0.15">
      <c r="A368" s="6" t="s">
        <v>296</v>
      </c>
      <c r="B368" s="16" t="s">
        <v>488</v>
      </c>
      <c r="C368" s="16"/>
      <c r="D368" s="6" t="s">
        <v>550</v>
      </c>
      <c r="E368" s="6" t="s">
        <v>518</v>
      </c>
      <c r="F368" s="6" t="s">
        <v>551</v>
      </c>
      <c r="G368" s="6" t="s">
        <v>552</v>
      </c>
    </row>
    <row r="369" spans="1:7" ht="15" customHeight="1" x14ac:dyDescent="0.15">
      <c r="A369" s="6">
        <v>1</v>
      </c>
      <c r="B369" s="16">
        <v>2</v>
      </c>
      <c r="C369" s="16"/>
      <c r="D369" s="6">
        <v>3</v>
      </c>
      <c r="E369" s="6">
        <v>4</v>
      </c>
      <c r="F369" s="6">
        <v>5</v>
      </c>
      <c r="G369" s="6">
        <v>6</v>
      </c>
    </row>
    <row r="370" spans="1:7" ht="39.950000000000003" customHeight="1" x14ac:dyDescent="0.15">
      <c r="A370" s="6" t="s">
        <v>303</v>
      </c>
      <c r="B370" s="17" t="s">
        <v>553</v>
      </c>
      <c r="C370" s="17"/>
      <c r="D370" s="6"/>
      <c r="E370" s="8">
        <v>100</v>
      </c>
      <c r="F370" s="8">
        <v>900</v>
      </c>
      <c r="G370" s="8">
        <v>90000</v>
      </c>
    </row>
    <row r="371" spans="1:7" ht="39.950000000000003" customHeight="1" x14ac:dyDescent="0.15">
      <c r="A371" s="6" t="s">
        <v>404</v>
      </c>
      <c r="B371" s="17" t="s">
        <v>554</v>
      </c>
      <c r="C371" s="17"/>
      <c r="D371" s="6"/>
      <c r="E371" s="8">
        <v>55</v>
      </c>
      <c r="F371" s="8">
        <v>1000</v>
      </c>
      <c r="G371" s="8">
        <v>55000</v>
      </c>
    </row>
    <row r="372" spans="1:7" ht="24.95" customHeight="1" x14ac:dyDescent="0.15">
      <c r="A372" s="25" t="s">
        <v>414</v>
      </c>
      <c r="B372" s="25"/>
      <c r="C372" s="25"/>
      <c r="D372" s="11" t="s">
        <v>306</v>
      </c>
      <c r="E372" s="11" t="s">
        <v>306</v>
      </c>
      <c r="F372" s="11" t="s">
        <v>306</v>
      </c>
      <c r="G372" s="11">
        <f>SUBTOTAL(9,G370:G371)</f>
        <v>145000</v>
      </c>
    </row>
    <row r="373" spans="1:7" ht="24.95" customHeight="1" x14ac:dyDescent="0.15"/>
    <row r="374" spans="1:7" ht="20.100000000000001" customHeight="1" x14ac:dyDescent="0.15">
      <c r="A374" s="23" t="s">
        <v>388</v>
      </c>
      <c r="B374" s="23"/>
      <c r="C374" s="24" t="s">
        <v>209</v>
      </c>
      <c r="D374" s="24"/>
      <c r="E374" s="24"/>
      <c r="F374" s="24"/>
      <c r="G374" s="24"/>
    </row>
    <row r="375" spans="1:7" ht="20.100000000000001" customHeight="1" x14ac:dyDescent="0.15">
      <c r="A375" s="23" t="s">
        <v>389</v>
      </c>
      <c r="B375" s="23"/>
      <c r="C375" s="24" t="s">
        <v>415</v>
      </c>
      <c r="D375" s="24"/>
      <c r="E375" s="24"/>
      <c r="F375" s="24"/>
      <c r="G375" s="24"/>
    </row>
    <row r="376" spans="1:7" ht="24.95" customHeight="1" x14ac:dyDescent="0.15">
      <c r="A376" s="23" t="s">
        <v>391</v>
      </c>
      <c r="B376" s="23"/>
      <c r="C376" s="24" t="s">
        <v>362</v>
      </c>
      <c r="D376" s="24"/>
      <c r="E376" s="24"/>
      <c r="F376" s="24"/>
      <c r="G376" s="24"/>
    </row>
    <row r="377" spans="1:7" ht="15" customHeight="1" x14ac:dyDescent="0.15"/>
    <row r="378" spans="1:7" ht="24.95" customHeight="1" x14ac:dyDescent="0.15">
      <c r="A378" s="14" t="s">
        <v>555</v>
      </c>
      <c r="B378" s="14"/>
      <c r="C378" s="14"/>
      <c r="D378" s="14"/>
      <c r="E378" s="14"/>
      <c r="F378" s="14"/>
      <c r="G378" s="14"/>
    </row>
    <row r="379" spans="1:7" ht="15" customHeight="1" x14ac:dyDescent="0.15"/>
    <row r="380" spans="1:7" ht="50.1" customHeight="1" x14ac:dyDescent="0.15">
      <c r="A380" s="6" t="s">
        <v>296</v>
      </c>
      <c r="B380" s="16" t="s">
        <v>488</v>
      </c>
      <c r="C380" s="16"/>
      <c r="D380" s="6" t="s">
        <v>550</v>
      </c>
      <c r="E380" s="6" t="s">
        <v>518</v>
      </c>
      <c r="F380" s="6" t="s">
        <v>551</v>
      </c>
      <c r="G380" s="6" t="s">
        <v>552</v>
      </c>
    </row>
    <row r="381" spans="1:7" ht="15" customHeight="1" x14ac:dyDescent="0.15">
      <c r="A381" s="6">
        <v>1</v>
      </c>
      <c r="B381" s="16">
        <v>2</v>
      </c>
      <c r="C381" s="16"/>
      <c r="D381" s="6">
        <v>3</v>
      </c>
      <c r="E381" s="6">
        <v>4</v>
      </c>
      <c r="F381" s="6">
        <v>5</v>
      </c>
      <c r="G381" s="6">
        <v>6</v>
      </c>
    </row>
    <row r="382" spans="1:7" ht="39.950000000000003" customHeight="1" x14ac:dyDescent="0.15">
      <c r="A382" s="6" t="s">
        <v>407</v>
      </c>
      <c r="B382" s="17" t="s">
        <v>556</v>
      </c>
      <c r="C382" s="17"/>
      <c r="D382" s="6"/>
      <c r="E382" s="8">
        <v>100</v>
      </c>
      <c r="F382" s="8">
        <v>250</v>
      </c>
      <c r="G382" s="8">
        <v>25000</v>
      </c>
    </row>
    <row r="383" spans="1:7" ht="24.95" customHeight="1" x14ac:dyDescent="0.15">
      <c r="A383" s="25" t="s">
        <v>414</v>
      </c>
      <c r="B383" s="25"/>
      <c r="C383" s="25"/>
      <c r="D383" s="11" t="s">
        <v>306</v>
      </c>
      <c r="E383" s="11" t="s">
        <v>306</v>
      </c>
      <c r="F383" s="11" t="s">
        <v>306</v>
      </c>
      <c r="G383" s="11">
        <f>SUBTOTAL(9,G382:G382)</f>
        <v>25000</v>
      </c>
    </row>
    <row r="384" spans="1:7" ht="24.95" customHeight="1" x14ac:dyDescent="0.15"/>
    <row r="385" spans="1:7" ht="20.100000000000001" customHeight="1" x14ac:dyDescent="0.15">
      <c r="A385" s="23" t="s">
        <v>388</v>
      </c>
      <c r="B385" s="23"/>
      <c r="C385" s="24" t="s">
        <v>209</v>
      </c>
      <c r="D385" s="24"/>
      <c r="E385" s="24"/>
      <c r="F385" s="24"/>
      <c r="G385" s="24"/>
    </row>
    <row r="386" spans="1:7" ht="20.100000000000001" customHeight="1" x14ac:dyDescent="0.15">
      <c r="A386" s="23" t="s">
        <v>389</v>
      </c>
      <c r="B386" s="23"/>
      <c r="C386" s="24" t="s">
        <v>390</v>
      </c>
      <c r="D386" s="24"/>
      <c r="E386" s="24"/>
      <c r="F386" s="24"/>
      <c r="G386" s="24"/>
    </row>
    <row r="387" spans="1:7" ht="24.95" customHeight="1" x14ac:dyDescent="0.15">
      <c r="A387" s="23" t="s">
        <v>391</v>
      </c>
      <c r="B387" s="23"/>
      <c r="C387" s="24" t="s">
        <v>365</v>
      </c>
      <c r="D387" s="24"/>
      <c r="E387" s="24"/>
      <c r="F387" s="24"/>
      <c r="G387" s="24"/>
    </row>
    <row r="388" spans="1:7" ht="15" customHeight="1" x14ac:dyDescent="0.15"/>
    <row r="389" spans="1:7" ht="24.95" customHeight="1" x14ac:dyDescent="0.15">
      <c r="A389" s="14" t="s">
        <v>549</v>
      </c>
      <c r="B389" s="14"/>
      <c r="C389" s="14"/>
      <c r="D389" s="14"/>
      <c r="E389" s="14"/>
      <c r="F389" s="14"/>
      <c r="G389" s="14"/>
    </row>
    <row r="390" spans="1:7" ht="15" customHeight="1" x14ac:dyDescent="0.15"/>
    <row r="391" spans="1:7" ht="50.1" customHeight="1" x14ac:dyDescent="0.15">
      <c r="A391" s="6" t="s">
        <v>296</v>
      </c>
      <c r="B391" s="16" t="s">
        <v>488</v>
      </c>
      <c r="C391" s="16"/>
      <c r="D391" s="6" t="s">
        <v>550</v>
      </c>
      <c r="E391" s="6" t="s">
        <v>518</v>
      </c>
      <c r="F391" s="6" t="s">
        <v>551</v>
      </c>
      <c r="G391" s="6" t="s">
        <v>552</v>
      </c>
    </row>
    <row r="392" spans="1:7" ht="15" customHeight="1" x14ac:dyDescent="0.15">
      <c r="A392" s="6">
        <v>1</v>
      </c>
      <c r="B392" s="16">
        <v>2</v>
      </c>
      <c r="C392" s="16"/>
      <c r="D392" s="6">
        <v>3</v>
      </c>
      <c r="E392" s="6">
        <v>4</v>
      </c>
      <c r="F392" s="6">
        <v>5</v>
      </c>
      <c r="G392" s="6">
        <v>6</v>
      </c>
    </row>
    <row r="393" spans="1:7" ht="39.950000000000003" customHeight="1" x14ac:dyDescent="0.15">
      <c r="A393" s="6" t="s">
        <v>303</v>
      </c>
      <c r="B393" s="17" t="s">
        <v>553</v>
      </c>
      <c r="C393" s="17"/>
      <c r="D393" s="6"/>
      <c r="E393" s="8">
        <v>100</v>
      </c>
      <c r="F393" s="8">
        <v>900</v>
      </c>
      <c r="G393" s="8">
        <v>90000</v>
      </c>
    </row>
    <row r="394" spans="1:7" ht="39.950000000000003" customHeight="1" x14ac:dyDescent="0.15">
      <c r="A394" s="6" t="s">
        <v>404</v>
      </c>
      <c r="B394" s="17" t="s">
        <v>554</v>
      </c>
      <c r="C394" s="17"/>
      <c r="D394" s="6"/>
      <c r="E394" s="8">
        <v>60</v>
      </c>
      <c r="F394" s="8">
        <v>1000</v>
      </c>
      <c r="G394" s="8">
        <v>60000</v>
      </c>
    </row>
    <row r="395" spans="1:7" ht="24.95" customHeight="1" x14ac:dyDescent="0.15">
      <c r="A395" s="25" t="s">
        <v>414</v>
      </c>
      <c r="B395" s="25"/>
      <c r="C395" s="25"/>
      <c r="D395" s="11" t="s">
        <v>306</v>
      </c>
      <c r="E395" s="11" t="s">
        <v>306</v>
      </c>
      <c r="F395" s="11" t="s">
        <v>306</v>
      </c>
      <c r="G395" s="11">
        <f>SUBTOTAL(9,G393:G394)</f>
        <v>150000</v>
      </c>
    </row>
    <row r="396" spans="1:7" ht="24.95" customHeight="1" x14ac:dyDescent="0.15"/>
    <row r="397" spans="1:7" ht="20.100000000000001" customHeight="1" x14ac:dyDescent="0.15">
      <c r="A397" s="23" t="s">
        <v>388</v>
      </c>
      <c r="B397" s="23"/>
      <c r="C397" s="24" t="s">
        <v>209</v>
      </c>
      <c r="D397" s="24"/>
      <c r="E397" s="24"/>
      <c r="F397" s="24"/>
      <c r="G397" s="24"/>
    </row>
    <row r="398" spans="1:7" ht="20.100000000000001" customHeight="1" x14ac:dyDescent="0.15">
      <c r="A398" s="23" t="s">
        <v>389</v>
      </c>
      <c r="B398" s="23"/>
      <c r="C398" s="24" t="s">
        <v>390</v>
      </c>
      <c r="D398" s="24"/>
      <c r="E398" s="24"/>
      <c r="F398" s="24"/>
      <c r="G398" s="24"/>
    </row>
    <row r="399" spans="1:7" ht="24.95" customHeight="1" x14ac:dyDescent="0.15">
      <c r="A399" s="23" t="s">
        <v>391</v>
      </c>
      <c r="B399" s="23"/>
      <c r="C399" s="24" t="s">
        <v>368</v>
      </c>
      <c r="D399" s="24"/>
      <c r="E399" s="24"/>
      <c r="F399" s="24"/>
      <c r="G399" s="24"/>
    </row>
    <row r="400" spans="1:7" ht="15" customHeight="1" x14ac:dyDescent="0.15"/>
    <row r="401" spans="1:7" ht="24.95" customHeight="1" x14ac:dyDescent="0.15">
      <c r="A401" s="14" t="s">
        <v>549</v>
      </c>
      <c r="B401" s="14"/>
      <c r="C401" s="14"/>
      <c r="D401" s="14"/>
      <c r="E401" s="14"/>
      <c r="F401" s="14"/>
      <c r="G401" s="14"/>
    </row>
    <row r="402" spans="1:7" ht="15" customHeight="1" x14ac:dyDescent="0.15"/>
    <row r="403" spans="1:7" ht="50.1" customHeight="1" x14ac:dyDescent="0.15">
      <c r="A403" s="6" t="s">
        <v>296</v>
      </c>
      <c r="B403" s="16" t="s">
        <v>488</v>
      </c>
      <c r="C403" s="16"/>
      <c r="D403" s="6" t="s">
        <v>550</v>
      </c>
      <c r="E403" s="6" t="s">
        <v>518</v>
      </c>
      <c r="F403" s="6" t="s">
        <v>551</v>
      </c>
      <c r="G403" s="6" t="s">
        <v>552</v>
      </c>
    </row>
    <row r="404" spans="1:7" ht="15" customHeight="1" x14ac:dyDescent="0.15">
      <c r="A404" s="6">
        <v>1</v>
      </c>
      <c r="B404" s="16">
        <v>2</v>
      </c>
      <c r="C404" s="16"/>
      <c r="D404" s="6">
        <v>3</v>
      </c>
      <c r="E404" s="6">
        <v>4</v>
      </c>
      <c r="F404" s="6">
        <v>5</v>
      </c>
      <c r="G404" s="6">
        <v>6</v>
      </c>
    </row>
    <row r="405" spans="1:7" ht="39.950000000000003" customHeight="1" x14ac:dyDescent="0.15">
      <c r="A405" s="6" t="s">
        <v>303</v>
      </c>
      <c r="B405" s="17" t="s">
        <v>553</v>
      </c>
      <c r="C405" s="17"/>
      <c r="D405" s="6"/>
      <c r="E405" s="8">
        <v>105</v>
      </c>
      <c r="F405" s="8">
        <v>900</v>
      </c>
      <c r="G405" s="8">
        <v>94500</v>
      </c>
    </row>
    <row r="406" spans="1:7" ht="39.950000000000003" customHeight="1" x14ac:dyDescent="0.15">
      <c r="A406" s="6" t="s">
        <v>404</v>
      </c>
      <c r="B406" s="17" t="s">
        <v>554</v>
      </c>
      <c r="C406" s="17"/>
      <c r="D406" s="6"/>
      <c r="E406" s="8">
        <v>63</v>
      </c>
      <c r="F406" s="8">
        <v>1000</v>
      </c>
      <c r="G406" s="8">
        <v>63000</v>
      </c>
    </row>
    <row r="407" spans="1:7" ht="24.95" customHeight="1" x14ac:dyDescent="0.15">
      <c r="A407" s="25" t="s">
        <v>414</v>
      </c>
      <c r="B407" s="25"/>
      <c r="C407" s="25"/>
      <c r="D407" s="11" t="s">
        <v>306</v>
      </c>
      <c r="E407" s="11" t="s">
        <v>306</v>
      </c>
      <c r="F407" s="11" t="s">
        <v>306</v>
      </c>
      <c r="G407" s="11">
        <f>SUBTOTAL(9,G405:G406)</f>
        <v>157500</v>
      </c>
    </row>
  </sheetData>
  <sheetProtection password="D693" sheet="1" objects="1" scenarios="1"/>
  <mergeCells count="407">
    <mergeCell ref="A407:C407"/>
    <mergeCell ref="A401:G401"/>
    <mergeCell ref="B403:C403"/>
    <mergeCell ref="B404:C404"/>
    <mergeCell ref="B405:C405"/>
    <mergeCell ref="B406:C406"/>
    <mergeCell ref="A397:B397"/>
    <mergeCell ref="C397:G397"/>
    <mergeCell ref="A398:B398"/>
    <mergeCell ref="C398:G398"/>
    <mergeCell ref="A399:B399"/>
    <mergeCell ref="C399:G399"/>
    <mergeCell ref="B391:C391"/>
    <mergeCell ref="B392:C392"/>
    <mergeCell ref="B393:C393"/>
    <mergeCell ref="B394:C394"/>
    <mergeCell ref="A395:C395"/>
    <mergeCell ref="A386:B386"/>
    <mergeCell ref="C386:G386"/>
    <mergeCell ref="A387:B387"/>
    <mergeCell ref="C387:G387"/>
    <mergeCell ref="A389:G389"/>
    <mergeCell ref="B380:C380"/>
    <mergeCell ref="B381:C381"/>
    <mergeCell ref="B382:C382"/>
    <mergeCell ref="A383:C383"/>
    <mergeCell ref="A385:B385"/>
    <mergeCell ref="C385:G385"/>
    <mergeCell ref="A375:B375"/>
    <mergeCell ref="C375:G375"/>
    <mergeCell ref="A376:B376"/>
    <mergeCell ref="C376:G376"/>
    <mergeCell ref="A378:G378"/>
    <mergeCell ref="B370:C370"/>
    <mergeCell ref="B371:C371"/>
    <mergeCell ref="A372:C372"/>
    <mergeCell ref="A374:B374"/>
    <mergeCell ref="C374:G374"/>
    <mergeCell ref="A364:B364"/>
    <mergeCell ref="C364:G364"/>
    <mergeCell ref="A366:G366"/>
    <mergeCell ref="B368:C368"/>
    <mergeCell ref="B369:C369"/>
    <mergeCell ref="B359:D359"/>
    <mergeCell ref="B360:D360"/>
    <mergeCell ref="A362:B362"/>
    <mergeCell ref="C362:G362"/>
    <mergeCell ref="A363:B363"/>
    <mergeCell ref="C363:G363"/>
    <mergeCell ref="A354:B354"/>
    <mergeCell ref="C354:G354"/>
    <mergeCell ref="A355:B355"/>
    <mergeCell ref="C355:G355"/>
    <mergeCell ref="A357:G357"/>
    <mergeCell ref="A348:G348"/>
    <mergeCell ref="B350:D350"/>
    <mergeCell ref="B351:D351"/>
    <mergeCell ref="A353:B353"/>
    <mergeCell ref="C353:G353"/>
    <mergeCell ref="A344:B344"/>
    <mergeCell ref="C344:G344"/>
    <mergeCell ref="A345:B345"/>
    <mergeCell ref="C345:G345"/>
    <mergeCell ref="A346:B346"/>
    <mergeCell ref="C346:G346"/>
    <mergeCell ref="A337:B337"/>
    <mergeCell ref="C337:G337"/>
    <mergeCell ref="A339:G339"/>
    <mergeCell ref="B341:D341"/>
    <mergeCell ref="B342:D342"/>
    <mergeCell ref="B332:E332"/>
    <mergeCell ref="A333:C333"/>
    <mergeCell ref="A335:B335"/>
    <mergeCell ref="C335:G335"/>
    <mergeCell ref="A336:B336"/>
    <mergeCell ref="C336:G336"/>
    <mergeCell ref="A326:B326"/>
    <mergeCell ref="C326:G326"/>
    <mergeCell ref="A328:G328"/>
    <mergeCell ref="B330:E330"/>
    <mergeCell ref="B331:E331"/>
    <mergeCell ref="B321:E321"/>
    <mergeCell ref="A322:C322"/>
    <mergeCell ref="A324:B324"/>
    <mergeCell ref="C324:G324"/>
    <mergeCell ref="A325:B325"/>
    <mergeCell ref="C325:G325"/>
    <mergeCell ref="A315:B315"/>
    <mergeCell ref="C315:G315"/>
    <mergeCell ref="A317:G317"/>
    <mergeCell ref="B319:E319"/>
    <mergeCell ref="B320:E320"/>
    <mergeCell ref="B310:E310"/>
    <mergeCell ref="A311:C311"/>
    <mergeCell ref="A313:B313"/>
    <mergeCell ref="C313:G313"/>
    <mergeCell ref="A314:B314"/>
    <mergeCell ref="C314:G314"/>
    <mergeCell ref="A304:B304"/>
    <mergeCell ref="C304:G304"/>
    <mergeCell ref="A306:G306"/>
    <mergeCell ref="B308:E308"/>
    <mergeCell ref="B309:E309"/>
    <mergeCell ref="B299:E299"/>
    <mergeCell ref="A300:C300"/>
    <mergeCell ref="A302:B302"/>
    <mergeCell ref="C302:G302"/>
    <mergeCell ref="A303:B303"/>
    <mergeCell ref="C303:G303"/>
    <mergeCell ref="A293:B293"/>
    <mergeCell ref="C293:G293"/>
    <mergeCell ref="A295:G295"/>
    <mergeCell ref="B297:E297"/>
    <mergeCell ref="B298:E298"/>
    <mergeCell ref="B288:E288"/>
    <mergeCell ref="A289:C289"/>
    <mergeCell ref="A291:B291"/>
    <mergeCell ref="C291:G291"/>
    <mergeCell ref="A292:B292"/>
    <mergeCell ref="C292:G292"/>
    <mergeCell ref="A282:G282"/>
    <mergeCell ref="B284:E284"/>
    <mergeCell ref="B285:E285"/>
    <mergeCell ref="B286:E286"/>
    <mergeCell ref="B287:E287"/>
    <mergeCell ref="A278:B278"/>
    <mergeCell ref="C278:G278"/>
    <mergeCell ref="A279:B279"/>
    <mergeCell ref="C279:G279"/>
    <mergeCell ref="A280:B280"/>
    <mergeCell ref="C280:G280"/>
    <mergeCell ref="B272:E272"/>
    <mergeCell ref="B273:E273"/>
    <mergeCell ref="B274:E274"/>
    <mergeCell ref="B275:E275"/>
    <mergeCell ref="A276:C276"/>
    <mergeCell ref="A266:B266"/>
    <mergeCell ref="C266:G266"/>
    <mergeCell ref="A268:G268"/>
    <mergeCell ref="B270:E270"/>
    <mergeCell ref="B271:E271"/>
    <mergeCell ref="A262:C262"/>
    <mergeCell ref="A264:B264"/>
    <mergeCell ref="C264:G264"/>
    <mergeCell ref="A265:B265"/>
    <mergeCell ref="C265:G265"/>
    <mergeCell ref="B257:C257"/>
    <mergeCell ref="B258:C258"/>
    <mergeCell ref="B259:C259"/>
    <mergeCell ref="B260:C260"/>
    <mergeCell ref="B261:C261"/>
    <mergeCell ref="A251:B251"/>
    <mergeCell ref="C251:G251"/>
    <mergeCell ref="A253:G253"/>
    <mergeCell ref="B255:C255"/>
    <mergeCell ref="B256:C256"/>
    <mergeCell ref="B246:C246"/>
    <mergeCell ref="A247:C247"/>
    <mergeCell ref="A249:B249"/>
    <mergeCell ref="C249:G249"/>
    <mergeCell ref="A250:B250"/>
    <mergeCell ref="C250:G250"/>
    <mergeCell ref="A240:B240"/>
    <mergeCell ref="C240:G240"/>
    <mergeCell ref="A242:G242"/>
    <mergeCell ref="B244:C244"/>
    <mergeCell ref="B245:C245"/>
    <mergeCell ref="A236:C236"/>
    <mergeCell ref="A238:B238"/>
    <mergeCell ref="C238:G238"/>
    <mergeCell ref="A239:B239"/>
    <mergeCell ref="C239:G239"/>
    <mergeCell ref="B231:C231"/>
    <mergeCell ref="B232:C232"/>
    <mergeCell ref="B233:C233"/>
    <mergeCell ref="B234:C234"/>
    <mergeCell ref="B235:C235"/>
    <mergeCell ref="A225:B225"/>
    <mergeCell ref="C225:G225"/>
    <mergeCell ref="A227:G227"/>
    <mergeCell ref="B229:C229"/>
    <mergeCell ref="B230:C230"/>
    <mergeCell ref="B220:C220"/>
    <mergeCell ref="A221:C221"/>
    <mergeCell ref="A223:B223"/>
    <mergeCell ref="C223:G223"/>
    <mergeCell ref="A224:B224"/>
    <mergeCell ref="C224:G224"/>
    <mergeCell ref="A214:B214"/>
    <mergeCell ref="C214:G214"/>
    <mergeCell ref="A216:G216"/>
    <mergeCell ref="B218:C218"/>
    <mergeCell ref="B219:C219"/>
    <mergeCell ref="B209:C209"/>
    <mergeCell ref="A210:C210"/>
    <mergeCell ref="A212:B212"/>
    <mergeCell ref="C212:G212"/>
    <mergeCell ref="A213:B213"/>
    <mergeCell ref="C213:G213"/>
    <mergeCell ref="B204:C204"/>
    <mergeCell ref="B205:C205"/>
    <mergeCell ref="B206:C206"/>
    <mergeCell ref="B207:C207"/>
    <mergeCell ref="B208:C208"/>
    <mergeCell ref="B199:C199"/>
    <mergeCell ref="B200:C200"/>
    <mergeCell ref="B201:C201"/>
    <mergeCell ref="B202:C202"/>
    <mergeCell ref="B203:C203"/>
    <mergeCell ref="A194:B194"/>
    <mergeCell ref="C194:G194"/>
    <mergeCell ref="A195:B195"/>
    <mergeCell ref="C195:G195"/>
    <mergeCell ref="A197:G197"/>
    <mergeCell ref="B188:C188"/>
    <mergeCell ref="B189:C189"/>
    <mergeCell ref="B190:C190"/>
    <mergeCell ref="A191:C191"/>
    <mergeCell ref="A193:B193"/>
    <mergeCell ref="C193:G193"/>
    <mergeCell ref="A183:B183"/>
    <mergeCell ref="C183:G183"/>
    <mergeCell ref="A184:B184"/>
    <mergeCell ref="C184:G184"/>
    <mergeCell ref="A186:G186"/>
    <mergeCell ref="A177:G177"/>
    <mergeCell ref="B179:D179"/>
    <mergeCell ref="B180:D180"/>
    <mergeCell ref="A182:B182"/>
    <mergeCell ref="C182:G182"/>
    <mergeCell ref="A173:B173"/>
    <mergeCell ref="C173:G173"/>
    <mergeCell ref="A174:B174"/>
    <mergeCell ref="C174:G174"/>
    <mergeCell ref="A175:B175"/>
    <mergeCell ref="C175:G175"/>
    <mergeCell ref="A166:B166"/>
    <mergeCell ref="C166:G166"/>
    <mergeCell ref="A168:G168"/>
    <mergeCell ref="B170:D170"/>
    <mergeCell ref="B171:D171"/>
    <mergeCell ref="B161:D161"/>
    <mergeCell ref="B162:D162"/>
    <mergeCell ref="A164:B164"/>
    <mergeCell ref="C164:G164"/>
    <mergeCell ref="A165:B165"/>
    <mergeCell ref="C165:G165"/>
    <mergeCell ref="A156:B156"/>
    <mergeCell ref="C156:G156"/>
    <mergeCell ref="A157:B157"/>
    <mergeCell ref="C157:G157"/>
    <mergeCell ref="A159:G159"/>
    <mergeCell ref="B150:C150"/>
    <mergeCell ref="B151:C151"/>
    <mergeCell ref="B152:C152"/>
    <mergeCell ref="A153:C153"/>
    <mergeCell ref="A155:B155"/>
    <mergeCell ref="C155:G155"/>
    <mergeCell ref="A144:B144"/>
    <mergeCell ref="C144:G144"/>
    <mergeCell ref="A146:G146"/>
    <mergeCell ref="B148:C148"/>
    <mergeCell ref="B149:C149"/>
    <mergeCell ref="A140:C140"/>
    <mergeCell ref="A142:B142"/>
    <mergeCell ref="C142:G142"/>
    <mergeCell ref="A143:B143"/>
    <mergeCell ref="C143:G143"/>
    <mergeCell ref="B135:C135"/>
    <mergeCell ref="B136:C136"/>
    <mergeCell ref="B137:C137"/>
    <mergeCell ref="B138:C138"/>
    <mergeCell ref="B139:C139"/>
    <mergeCell ref="A129:B129"/>
    <mergeCell ref="C129:G129"/>
    <mergeCell ref="A131:G131"/>
    <mergeCell ref="B133:C133"/>
    <mergeCell ref="B134:C134"/>
    <mergeCell ref="A125:C125"/>
    <mergeCell ref="A127:B127"/>
    <mergeCell ref="C127:G127"/>
    <mergeCell ref="A128:B128"/>
    <mergeCell ref="C128:G128"/>
    <mergeCell ref="B120:C120"/>
    <mergeCell ref="B121:C121"/>
    <mergeCell ref="B122:C122"/>
    <mergeCell ref="B123:C123"/>
    <mergeCell ref="B124:C124"/>
    <mergeCell ref="A115:B115"/>
    <mergeCell ref="C115:G115"/>
    <mergeCell ref="A116:B116"/>
    <mergeCell ref="C116:G116"/>
    <mergeCell ref="A118:G118"/>
    <mergeCell ref="B110:C110"/>
    <mergeCell ref="B111:C111"/>
    <mergeCell ref="A112:C112"/>
    <mergeCell ref="A114:B114"/>
    <mergeCell ref="C114:G114"/>
    <mergeCell ref="B105:C105"/>
    <mergeCell ref="B106:C106"/>
    <mergeCell ref="B107:C107"/>
    <mergeCell ref="B108:C108"/>
    <mergeCell ref="B109:C109"/>
    <mergeCell ref="A100:B100"/>
    <mergeCell ref="C100:G100"/>
    <mergeCell ref="A101:B101"/>
    <mergeCell ref="C101:G101"/>
    <mergeCell ref="A103:G103"/>
    <mergeCell ref="B95:C95"/>
    <mergeCell ref="B96:C96"/>
    <mergeCell ref="A97:C97"/>
    <mergeCell ref="A99:B99"/>
    <mergeCell ref="C99:G99"/>
    <mergeCell ref="B90:C90"/>
    <mergeCell ref="B91:C91"/>
    <mergeCell ref="B92:C92"/>
    <mergeCell ref="B93:C93"/>
    <mergeCell ref="B94:C94"/>
    <mergeCell ref="A85:B85"/>
    <mergeCell ref="C85:G85"/>
    <mergeCell ref="A86:B86"/>
    <mergeCell ref="C86:G86"/>
    <mergeCell ref="A88:G88"/>
    <mergeCell ref="B80:C80"/>
    <mergeCell ref="B81:C81"/>
    <mergeCell ref="A82:C82"/>
    <mergeCell ref="A84:B84"/>
    <mergeCell ref="C84:G84"/>
    <mergeCell ref="B75:C75"/>
    <mergeCell ref="B76:C76"/>
    <mergeCell ref="B77:C77"/>
    <mergeCell ref="B78:C78"/>
    <mergeCell ref="B79:C79"/>
    <mergeCell ref="A69:B69"/>
    <mergeCell ref="C69:G69"/>
    <mergeCell ref="A71:G71"/>
    <mergeCell ref="B73:C73"/>
    <mergeCell ref="B74:C74"/>
    <mergeCell ref="B64:D64"/>
    <mergeCell ref="B65:D65"/>
    <mergeCell ref="A67:B67"/>
    <mergeCell ref="C67:G67"/>
    <mergeCell ref="A68:B68"/>
    <mergeCell ref="C68:G68"/>
    <mergeCell ref="A59:B59"/>
    <mergeCell ref="C59:G59"/>
    <mergeCell ref="A60:B60"/>
    <mergeCell ref="C60:G60"/>
    <mergeCell ref="A62:G62"/>
    <mergeCell ref="A53:G53"/>
    <mergeCell ref="B55:D55"/>
    <mergeCell ref="B56:D56"/>
    <mergeCell ref="A58:B58"/>
    <mergeCell ref="C58:G58"/>
    <mergeCell ref="A49:B49"/>
    <mergeCell ref="C49:G49"/>
    <mergeCell ref="A50:B50"/>
    <mergeCell ref="C50:G50"/>
    <mergeCell ref="A51:B51"/>
    <mergeCell ref="C51:G51"/>
    <mergeCell ref="A42:B42"/>
    <mergeCell ref="C42:G42"/>
    <mergeCell ref="A44:G44"/>
    <mergeCell ref="B46:D46"/>
    <mergeCell ref="B47:D47"/>
    <mergeCell ref="A38:C38"/>
    <mergeCell ref="A40:B40"/>
    <mergeCell ref="C40:G40"/>
    <mergeCell ref="A41:B41"/>
    <mergeCell ref="C41:G41"/>
    <mergeCell ref="A32:G32"/>
    <mergeCell ref="B34:C34"/>
    <mergeCell ref="B35:C35"/>
    <mergeCell ref="B36:C36"/>
    <mergeCell ref="B37:C37"/>
    <mergeCell ref="A28:B28"/>
    <mergeCell ref="C28:G28"/>
    <mergeCell ref="A29:B29"/>
    <mergeCell ref="C29:G29"/>
    <mergeCell ref="A30:B30"/>
    <mergeCell ref="C30:G30"/>
    <mergeCell ref="B22:C22"/>
    <mergeCell ref="B23:C23"/>
    <mergeCell ref="B24:C24"/>
    <mergeCell ref="B25:C25"/>
    <mergeCell ref="A26:C26"/>
    <mergeCell ref="A17:B17"/>
    <mergeCell ref="C17:G17"/>
    <mergeCell ref="A18:B18"/>
    <mergeCell ref="C18:G18"/>
    <mergeCell ref="A20:G20"/>
    <mergeCell ref="B12:C12"/>
    <mergeCell ref="B13:C13"/>
    <mergeCell ref="A14:C14"/>
    <mergeCell ref="A16:B16"/>
    <mergeCell ref="C16:G16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2"/>
  <sheetViews>
    <sheetView workbookViewId="0"/>
  </sheetViews>
  <sheetFormatPr defaultRowHeight="10.5" x14ac:dyDescent="0.1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 x14ac:dyDescent="0.15"/>
    <row r="2" spans="1:13" ht="24.95" customHeight="1" x14ac:dyDescent="0.15">
      <c r="A2" s="14" t="s">
        <v>557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15" customHeight="1" x14ac:dyDescent="0.15"/>
    <row r="4" spans="1:13" ht="24.95" customHeight="1" x14ac:dyDescent="0.15">
      <c r="A4" s="14" t="s">
        <v>558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3" ht="24.95" customHeight="1" x14ac:dyDescent="0.15"/>
    <row r="6" spans="1:13" ht="50.1" customHeight="1" x14ac:dyDescent="0.15">
      <c r="A6" s="16" t="s">
        <v>296</v>
      </c>
      <c r="B6" s="16" t="s">
        <v>42</v>
      </c>
      <c r="C6" s="16" t="s">
        <v>559</v>
      </c>
      <c r="D6" s="16" t="s">
        <v>560</v>
      </c>
      <c r="E6" s="16"/>
      <c r="F6" s="16"/>
      <c r="G6" s="16" t="s">
        <v>561</v>
      </c>
      <c r="H6" s="16"/>
      <c r="I6" s="16"/>
      <c r="J6" s="16" t="s">
        <v>562</v>
      </c>
      <c r="K6" s="16"/>
      <c r="L6" s="16"/>
    </row>
    <row r="7" spans="1:13" ht="50.1" customHeight="1" x14ac:dyDescent="0.15">
      <c r="A7" s="16"/>
      <c r="B7" s="16"/>
      <c r="C7" s="16"/>
      <c r="D7" s="6" t="s">
        <v>563</v>
      </c>
      <c r="E7" s="6" t="s">
        <v>564</v>
      </c>
      <c r="F7" s="6" t="s">
        <v>565</v>
      </c>
      <c r="G7" s="6" t="s">
        <v>563</v>
      </c>
      <c r="H7" s="6" t="s">
        <v>564</v>
      </c>
      <c r="I7" s="6" t="s">
        <v>566</v>
      </c>
      <c r="J7" s="6" t="s">
        <v>563</v>
      </c>
      <c r="K7" s="6" t="s">
        <v>564</v>
      </c>
      <c r="L7" s="6" t="s">
        <v>567</v>
      </c>
    </row>
    <row r="8" spans="1:13" ht="24.95" customHeight="1" x14ac:dyDescent="0.15">
      <c r="A8" s="6" t="s">
        <v>303</v>
      </c>
      <c r="B8" s="6" t="s">
        <v>403</v>
      </c>
      <c r="C8" s="6" t="s">
        <v>404</v>
      </c>
      <c r="D8" s="6" t="s">
        <v>405</v>
      </c>
      <c r="E8" s="6" t="s">
        <v>406</v>
      </c>
      <c r="F8" s="6" t="s">
        <v>407</v>
      </c>
      <c r="G8" s="6" t="s">
        <v>408</v>
      </c>
      <c r="H8" s="6" t="s">
        <v>409</v>
      </c>
      <c r="I8" s="6" t="s">
        <v>410</v>
      </c>
      <c r="J8" s="6" t="s">
        <v>411</v>
      </c>
      <c r="K8" s="6" t="s">
        <v>424</v>
      </c>
      <c r="L8" s="6" t="s">
        <v>426</v>
      </c>
    </row>
    <row r="9" spans="1:13" x14ac:dyDescent="0.15">
      <c r="A9" s="6" t="s">
        <v>59</v>
      </c>
      <c r="B9" s="6" t="s">
        <v>59</v>
      </c>
      <c r="C9" s="6" t="s">
        <v>59</v>
      </c>
      <c r="D9" s="6" t="s">
        <v>59</v>
      </c>
      <c r="E9" s="6" t="s">
        <v>59</v>
      </c>
      <c r="F9" s="6" t="s">
        <v>59</v>
      </c>
      <c r="G9" s="6" t="s">
        <v>59</v>
      </c>
      <c r="H9" s="6" t="s">
        <v>59</v>
      </c>
      <c r="I9" s="6" t="s">
        <v>59</v>
      </c>
      <c r="J9" s="6" t="s">
        <v>59</v>
      </c>
      <c r="K9" s="6" t="s">
        <v>59</v>
      </c>
      <c r="L9" s="6" t="s">
        <v>59</v>
      </c>
    </row>
    <row r="10" spans="1:13" ht="15" customHeight="1" x14ac:dyDescent="0.15"/>
    <row r="11" spans="1:13" ht="24.95" customHeight="1" x14ac:dyDescent="0.15">
      <c r="A11" s="14" t="s">
        <v>568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</row>
    <row r="12" spans="1:13" ht="15" customHeight="1" x14ac:dyDescent="0.15"/>
    <row r="13" spans="1:13" ht="24.95" customHeight="1" x14ac:dyDescent="0.15">
      <c r="A13" s="14" t="s">
        <v>569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3" ht="24.95" customHeight="1" x14ac:dyDescent="0.15"/>
    <row r="15" spans="1:13" ht="50.1" customHeight="1" x14ac:dyDescent="0.15">
      <c r="A15" s="16" t="s">
        <v>296</v>
      </c>
      <c r="B15" s="16" t="s">
        <v>42</v>
      </c>
      <c r="C15" s="16" t="s">
        <v>559</v>
      </c>
      <c r="D15" s="16" t="s">
        <v>560</v>
      </c>
      <c r="E15" s="16"/>
      <c r="F15" s="16"/>
      <c r="G15" s="16" t="s">
        <v>561</v>
      </c>
      <c r="H15" s="16"/>
      <c r="I15" s="16"/>
      <c r="J15" s="16" t="s">
        <v>562</v>
      </c>
      <c r="K15" s="16"/>
      <c r="L15" s="16"/>
    </row>
    <row r="16" spans="1:13" ht="50.1" customHeight="1" x14ac:dyDescent="0.15">
      <c r="A16" s="16"/>
      <c r="B16" s="16"/>
      <c r="C16" s="16"/>
      <c r="D16" s="6" t="s">
        <v>563</v>
      </c>
      <c r="E16" s="6" t="s">
        <v>564</v>
      </c>
      <c r="F16" s="6" t="s">
        <v>565</v>
      </c>
      <c r="G16" s="6" t="s">
        <v>563</v>
      </c>
      <c r="H16" s="6" t="s">
        <v>564</v>
      </c>
      <c r="I16" s="6" t="s">
        <v>566</v>
      </c>
      <c r="J16" s="6" t="s">
        <v>563</v>
      </c>
      <c r="K16" s="6" t="s">
        <v>564</v>
      </c>
      <c r="L16" s="6" t="s">
        <v>567</v>
      </c>
    </row>
    <row r="17" spans="1:12" ht="24.95" customHeight="1" x14ac:dyDescent="0.15">
      <c r="A17" s="6" t="s">
        <v>303</v>
      </c>
      <c r="B17" s="6" t="s">
        <v>403</v>
      </c>
      <c r="C17" s="6" t="s">
        <v>404</v>
      </c>
      <c r="D17" s="6" t="s">
        <v>405</v>
      </c>
      <c r="E17" s="6" t="s">
        <v>406</v>
      </c>
      <c r="F17" s="6" t="s">
        <v>407</v>
      </c>
      <c r="G17" s="6" t="s">
        <v>408</v>
      </c>
      <c r="H17" s="6" t="s">
        <v>409</v>
      </c>
      <c r="I17" s="6" t="s">
        <v>410</v>
      </c>
      <c r="J17" s="6" t="s">
        <v>411</v>
      </c>
      <c r="K17" s="6" t="s">
        <v>424</v>
      </c>
      <c r="L17" s="6" t="s">
        <v>426</v>
      </c>
    </row>
    <row r="18" spans="1:12" ht="24.95" customHeight="1" x14ac:dyDescent="0.15">
      <c r="A18" s="6" t="s">
        <v>303</v>
      </c>
      <c r="B18" s="6" t="s">
        <v>69</v>
      </c>
      <c r="C18" s="7" t="s">
        <v>570</v>
      </c>
      <c r="D18" s="8">
        <v>821</v>
      </c>
      <c r="E18" s="8">
        <v>228.28867235000001</v>
      </c>
      <c r="F18" s="8">
        <v>187424.99999935</v>
      </c>
      <c r="G18" s="8">
        <v>895</v>
      </c>
      <c r="H18" s="8">
        <v>219.88402234599999</v>
      </c>
      <c r="I18" s="8">
        <v>196796.19999967</v>
      </c>
      <c r="J18" s="8">
        <v>1044</v>
      </c>
      <c r="K18" s="8">
        <v>197.92721264299999</v>
      </c>
      <c r="L18" s="8">
        <v>206636.009999292</v>
      </c>
    </row>
    <row r="19" spans="1:12" ht="24.95" customHeight="1" x14ac:dyDescent="0.15">
      <c r="A19" s="6" t="s">
        <v>403</v>
      </c>
      <c r="B19" s="6" t="s">
        <v>69</v>
      </c>
      <c r="C19" s="7" t="s">
        <v>571</v>
      </c>
      <c r="D19" s="8">
        <v>13</v>
      </c>
      <c r="E19" s="8">
        <v>57669.230769200003</v>
      </c>
      <c r="F19" s="8">
        <v>749699.9999996</v>
      </c>
      <c r="G19" s="8">
        <v>13</v>
      </c>
      <c r="H19" s="8">
        <v>60552.676922999999</v>
      </c>
      <c r="I19" s="8">
        <v>787184.79999900004</v>
      </c>
      <c r="J19" s="8">
        <v>13</v>
      </c>
      <c r="K19" s="8">
        <v>63580.310769199998</v>
      </c>
      <c r="L19" s="8">
        <v>826544.03999960003</v>
      </c>
    </row>
    <row r="20" spans="1:12" ht="24.95" customHeight="1" x14ac:dyDescent="0.15">
      <c r="A20" s="26" t="s">
        <v>414</v>
      </c>
      <c r="B20" s="26"/>
      <c r="C20" s="26"/>
      <c r="D20" s="9" t="s">
        <v>59</v>
      </c>
      <c r="E20" s="9" t="s">
        <v>59</v>
      </c>
      <c r="F20" s="9">
        <f>SUM(F18:F19)</f>
        <v>937124.99999894993</v>
      </c>
      <c r="G20" s="9" t="s">
        <v>59</v>
      </c>
      <c r="H20" s="9" t="s">
        <v>59</v>
      </c>
      <c r="I20" s="9">
        <f>SUM(I18:I19)</f>
        <v>983980.99999867007</v>
      </c>
      <c r="J20" s="9" t="s">
        <v>59</v>
      </c>
      <c r="K20" s="9" t="s">
        <v>59</v>
      </c>
      <c r="L20" s="9">
        <f>SUM(L18:L19)</f>
        <v>1033180.049998892</v>
      </c>
    </row>
    <row r="21" spans="1:12" ht="15" customHeight="1" x14ac:dyDescent="0.15"/>
    <row r="22" spans="1:12" ht="24.95" customHeight="1" x14ac:dyDescent="0.15">
      <c r="A22" s="14" t="s">
        <v>572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2" ht="24.95" customHeight="1" x14ac:dyDescent="0.15"/>
    <row r="24" spans="1:12" ht="50.1" customHeight="1" x14ac:dyDescent="0.15">
      <c r="A24" s="16" t="s">
        <v>296</v>
      </c>
      <c r="B24" s="16" t="s">
        <v>42</v>
      </c>
      <c r="C24" s="16" t="s">
        <v>559</v>
      </c>
      <c r="D24" s="16" t="s">
        <v>560</v>
      </c>
      <c r="E24" s="16"/>
      <c r="F24" s="16"/>
      <c r="G24" s="16" t="s">
        <v>561</v>
      </c>
      <c r="H24" s="16"/>
      <c r="I24" s="16"/>
      <c r="J24" s="16" t="s">
        <v>562</v>
      </c>
      <c r="K24" s="16"/>
      <c r="L24" s="16"/>
    </row>
    <row r="25" spans="1:12" ht="50.1" customHeight="1" x14ac:dyDescent="0.15">
      <c r="A25" s="16"/>
      <c r="B25" s="16"/>
      <c r="C25" s="16"/>
      <c r="D25" s="6" t="s">
        <v>563</v>
      </c>
      <c r="E25" s="6" t="s">
        <v>564</v>
      </c>
      <c r="F25" s="6" t="s">
        <v>565</v>
      </c>
      <c r="G25" s="6" t="s">
        <v>563</v>
      </c>
      <c r="H25" s="6" t="s">
        <v>564</v>
      </c>
      <c r="I25" s="6" t="s">
        <v>566</v>
      </c>
      <c r="J25" s="6" t="s">
        <v>563</v>
      </c>
      <c r="K25" s="6" t="s">
        <v>564</v>
      </c>
      <c r="L25" s="6" t="s">
        <v>567</v>
      </c>
    </row>
    <row r="26" spans="1:12" ht="24.95" customHeight="1" x14ac:dyDescent="0.15">
      <c r="A26" s="6" t="s">
        <v>303</v>
      </c>
      <c r="B26" s="6" t="s">
        <v>403</v>
      </c>
      <c r="C26" s="6" t="s">
        <v>404</v>
      </c>
      <c r="D26" s="6" t="s">
        <v>405</v>
      </c>
      <c r="E26" s="6" t="s">
        <v>406</v>
      </c>
      <c r="F26" s="6" t="s">
        <v>407</v>
      </c>
      <c r="G26" s="6" t="s">
        <v>408</v>
      </c>
      <c r="H26" s="6" t="s">
        <v>409</v>
      </c>
      <c r="I26" s="6" t="s">
        <v>410</v>
      </c>
      <c r="J26" s="6" t="s">
        <v>411</v>
      </c>
      <c r="K26" s="6" t="s">
        <v>424</v>
      </c>
      <c r="L26" s="6" t="s">
        <v>426</v>
      </c>
    </row>
    <row r="27" spans="1:12" ht="24.95" customHeight="1" x14ac:dyDescent="0.15">
      <c r="A27" s="6" t="s">
        <v>303</v>
      </c>
      <c r="B27" s="6" t="s">
        <v>69</v>
      </c>
      <c r="C27" s="7" t="s">
        <v>573</v>
      </c>
      <c r="D27" s="8">
        <v>821</v>
      </c>
      <c r="E27" s="8">
        <v>407.56059683299998</v>
      </c>
      <c r="F27" s="8">
        <v>334607.24999989301</v>
      </c>
      <c r="G27" s="8">
        <v>895</v>
      </c>
      <c r="H27" s="8">
        <v>375.201150837</v>
      </c>
      <c r="I27" s="8">
        <v>335805.02999911498</v>
      </c>
      <c r="J27" s="8">
        <v>1044</v>
      </c>
      <c r="K27" s="8">
        <v>347.68767241299997</v>
      </c>
      <c r="L27" s="8">
        <v>362985.92999917199</v>
      </c>
    </row>
    <row r="28" spans="1:12" ht="24.95" customHeight="1" x14ac:dyDescent="0.15">
      <c r="A28" s="6" t="s">
        <v>403</v>
      </c>
      <c r="B28" s="6" t="s">
        <v>69</v>
      </c>
      <c r="C28" s="7" t="s">
        <v>574</v>
      </c>
      <c r="D28" s="8">
        <v>29</v>
      </c>
      <c r="E28" s="8">
        <v>453867.78034400003</v>
      </c>
      <c r="F28" s="8">
        <v>13162165.629976001</v>
      </c>
      <c r="G28" s="8">
        <v>29</v>
      </c>
      <c r="H28" s="8">
        <v>426186.02862</v>
      </c>
      <c r="I28" s="8">
        <v>12359394.829980001</v>
      </c>
      <c r="J28" s="8">
        <v>29</v>
      </c>
      <c r="K28" s="8">
        <v>420605.40344800003</v>
      </c>
      <c r="L28" s="8">
        <v>12197556.699991999</v>
      </c>
    </row>
    <row r="29" spans="1:12" ht="24.95" customHeight="1" x14ac:dyDescent="0.15">
      <c r="A29" s="6" t="s">
        <v>404</v>
      </c>
      <c r="B29" s="6" t="s">
        <v>69</v>
      </c>
      <c r="C29" s="7" t="s">
        <v>575</v>
      </c>
      <c r="D29" s="8">
        <v>25136</v>
      </c>
      <c r="E29" s="8">
        <v>407.56059715100002</v>
      </c>
      <c r="F29" s="8">
        <v>10244443.169987535</v>
      </c>
      <c r="G29" s="8">
        <v>25581</v>
      </c>
      <c r="H29" s="8">
        <v>375.20115515399999</v>
      </c>
      <c r="I29" s="8">
        <v>9598020.7499944735</v>
      </c>
      <c r="J29" s="8">
        <v>27153</v>
      </c>
      <c r="K29" s="8">
        <v>347.68765734900001</v>
      </c>
      <c r="L29" s="8">
        <v>9440762.9599973969</v>
      </c>
    </row>
    <row r="30" spans="1:12" ht="24.95" customHeight="1" x14ac:dyDescent="0.15">
      <c r="A30" s="6" t="s">
        <v>405</v>
      </c>
      <c r="B30" s="6" t="s">
        <v>69</v>
      </c>
      <c r="C30" s="7" t="s">
        <v>576</v>
      </c>
      <c r="D30" s="8">
        <v>13</v>
      </c>
      <c r="E30" s="8">
        <v>453867.78153799998</v>
      </c>
      <c r="F30" s="8">
        <v>5900281.1599939996</v>
      </c>
      <c r="G30" s="8">
        <v>13</v>
      </c>
      <c r="H30" s="8">
        <v>426186.02769209997</v>
      </c>
      <c r="I30" s="8">
        <v>5540418.3599973004</v>
      </c>
      <c r="J30" s="8">
        <v>13</v>
      </c>
      <c r="K30" s="8">
        <v>420605.406923</v>
      </c>
      <c r="L30" s="8">
        <v>5467870.2899989998</v>
      </c>
    </row>
    <row r="31" spans="1:12" ht="24.95" customHeight="1" x14ac:dyDescent="0.15">
      <c r="A31" s="26" t="s">
        <v>414</v>
      </c>
      <c r="B31" s="26"/>
      <c r="C31" s="26"/>
      <c r="D31" s="9" t="s">
        <v>59</v>
      </c>
      <c r="E31" s="9" t="s">
        <v>59</v>
      </c>
      <c r="F31" s="9">
        <f>SUM(F27:F30)</f>
        <v>29641497.209957428</v>
      </c>
      <c r="G31" s="9" t="s">
        <v>59</v>
      </c>
      <c r="H31" s="9" t="s">
        <v>59</v>
      </c>
      <c r="I31" s="9">
        <f>SUM(I27:I30)</f>
        <v>27833638.969970889</v>
      </c>
      <c r="J31" s="9" t="s">
        <v>59</v>
      </c>
      <c r="K31" s="9" t="s">
        <v>59</v>
      </c>
      <c r="L31" s="9">
        <f>SUM(L27:L30)</f>
        <v>27469175.879987568</v>
      </c>
    </row>
    <row r="32" spans="1:12" ht="15" customHeight="1" x14ac:dyDescent="0.15"/>
    <row r="33" spans="1:13" ht="24.95" customHeight="1" x14ac:dyDescent="0.15">
      <c r="A33" s="14" t="s">
        <v>577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</row>
    <row r="34" spans="1:13" ht="24.95" customHeight="1" x14ac:dyDescent="0.15"/>
    <row r="35" spans="1:13" ht="50.1" customHeight="1" x14ac:dyDescent="0.15">
      <c r="A35" s="16" t="s">
        <v>296</v>
      </c>
      <c r="B35" s="16" t="s">
        <v>42</v>
      </c>
      <c r="C35" s="16" t="s">
        <v>559</v>
      </c>
      <c r="D35" s="16" t="s">
        <v>560</v>
      </c>
      <c r="E35" s="16"/>
      <c r="F35" s="16"/>
      <c r="G35" s="16" t="s">
        <v>561</v>
      </c>
      <c r="H35" s="16"/>
      <c r="I35" s="16"/>
      <c r="J35" s="16" t="s">
        <v>562</v>
      </c>
      <c r="K35" s="16"/>
      <c r="L35" s="16"/>
    </row>
    <row r="36" spans="1:13" ht="50.1" customHeight="1" x14ac:dyDescent="0.15">
      <c r="A36" s="16"/>
      <c r="B36" s="16"/>
      <c r="C36" s="16"/>
      <c r="D36" s="6" t="s">
        <v>563</v>
      </c>
      <c r="E36" s="6" t="s">
        <v>564</v>
      </c>
      <c r="F36" s="6" t="s">
        <v>565</v>
      </c>
      <c r="G36" s="6" t="s">
        <v>563</v>
      </c>
      <c r="H36" s="6" t="s">
        <v>564</v>
      </c>
      <c r="I36" s="6" t="s">
        <v>566</v>
      </c>
      <c r="J36" s="6" t="s">
        <v>563</v>
      </c>
      <c r="K36" s="6" t="s">
        <v>564</v>
      </c>
      <c r="L36" s="6" t="s">
        <v>567</v>
      </c>
    </row>
    <row r="37" spans="1:13" ht="24.95" customHeight="1" x14ac:dyDescent="0.15">
      <c r="A37" s="6" t="s">
        <v>303</v>
      </c>
      <c r="B37" s="6" t="s">
        <v>403</v>
      </c>
      <c r="C37" s="6" t="s">
        <v>404</v>
      </c>
      <c r="D37" s="6" t="s">
        <v>405</v>
      </c>
      <c r="E37" s="6" t="s">
        <v>406</v>
      </c>
      <c r="F37" s="6" t="s">
        <v>407</v>
      </c>
      <c r="G37" s="6" t="s">
        <v>408</v>
      </c>
      <c r="H37" s="6" t="s">
        <v>409</v>
      </c>
      <c r="I37" s="6" t="s">
        <v>410</v>
      </c>
      <c r="J37" s="6" t="s">
        <v>411</v>
      </c>
      <c r="K37" s="6" t="s">
        <v>424</v>
      </c>
      <c r="L37" s="6" t="s">
        <v>426</v>
      </c>
    </row>
    <row r="38" spans="1:13" x14ac:dyDescent="0.15">
      <c r="A38" s="6" t="s">
        <v>59</v>
      </c>
      <c r="B38" s="6" t="s">
        <v>59</v>
      </c>
      <c r="C38" s="6" t="s">
        <v>59</v>
      </c>
      <c r="D38" s="6" t="s">
        <v>59</v>
      </c>
      <c r="E38" s="6" t="s">
        <v>59</v>
      </c>
      <c r="F38" s="6" t="s">
        <v>59</v>
      </c>
      <c r="G38" s="6" t="s">
        <v>59</v>
      </c>
      <c r="H38" s="6" t="s">
        <v>59</v>
      </c>
      <c r="I38" s="6" t="s">
        <v>59</v>
      </c>
      <c r="J38" s="6" t="s">
        <v>59</v>
      </c>
      <c r="K38" s="6" t="s">
        <v>59</v>
      </c>
      <c r="L38" s="6" t="s">
        <v>59</v>
      </c>
    </row>
    <row r="39" spans="1:13" ht="15" customHeight="1" x14ac:dyDescent="0.15"/>
    <row r="40" spans="1:13" ht="24.95" customHeight="1" x14ac:dyDescent="0.15">
      <c r="A40" s="14" t="s">
        <v>578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</row>
    <row r="41" spans="1:13" ht="15" customHeight="1" x14ac:dyDescent="0.15"/>
    <row r="42" spans="1:13" ht="24.95" customHeight="1" x14ac:dyDescent="0.15">
      <c r="A42" s="14" t="s">
        <v>579</v>
      </c>
      <c r="B42" s="14"/>
      <c r="C42" s="14"/>
      <c r="D42" s="14"/>
      <c r="E42" s="14"/>
      <c r="F42" s="14"/>
    </row>
    <row r="43" spans="1:13" ht="24.95" customHeight="1" x14ac:dyDescent="0.15"/>
    <row r="44" spans="1:13" ht="50.1" customHeight="1" x14ac:dyDescent="0.15">
      <c r="A44" s="16" t="s">
        <v>296</v>
      </c>
      <c r="B44" s="16" t="s">
        <v>42</v>
      </c>
      <c r="C44" s="16" t="s">
        <v>559</v>
      </c>
      <c r="D44" s="6" t="s">
        <v>560</v>
      </c>
      <c r="E44" s="6" t="s">
        <v>561</v>
      </c>
      <c r="F44" s="6" t="s">
        <v>562</v>
      </c>
    </row>
    <row r="45" spans="1:13" ht="50.1" customHeight="1" x14ac:dyDescent="0.15">
      <c r="A45" s="16"/>
      <c r="B45" s="16"/>
      <c r="C45" s="16"/>
      <c r="D45" s="6" t="s">
        <v>580</v>
      </c>
      <c r="E45" s="6" t="s">
        <v>580</v>
      </c>
      <c r="F45" s="6" t="s">
        <v>580</v>
      </c>
    </row>
    <row r="46" spans="1:13" ht="24.95" customHeight="1" x14ac:dyDescent="0.15">
      <c r="A46" s="6" t="s">
        <v>303</v>
      </c>
      <c r="B46" s="6" t="s">
        <v>403</v>
      </c>
      <c r="C46" s="6" t="s">
        <v>404</v>
      </c>
      <c r="D46" s="6" t="s">
        <v>405</v>
      </c>
      <c r="E46" s="6" t="s">
        <v>406</v>
      </c>
      <c r="F46" s="6" t="s">
        <v>407</v>
      </c>
    </row>
    <row r="47" spans="1:13" x14ac:dyDescent="0.15">
      <c r="A47" s="6" t="s">
        <v>59</v>
      </c>
      <c r="B47" s="6" t="s">
        <v>59</v>
      </c>
      <c r="C47" s="6" t="s">
        <v>59</v>
      </c>
      <c r="D47" s="6" t="s">
        <v>59</v>
      </c>
      <c r="E47" s="6" t="s">
        <v>59</v>
      </c>
      <c r="F47" s="6" t="s">
        <v>59</v>
      </c>
    </row>
    <row r="48" spans="1:13" ht="15" customHeight="1" x14ac:dyDescent="0.15"/>
    <row r="49" spans="1:13" ht="24.95" customHeight="1" x14ac:dyDescent="0.15">
      <c r="A49" s="14" t="s">
        <v>581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</row>
    <row r="50" spans="1:13" ht="15" customHeight="1" x14ac:dyDescent="0.15"/>
    <row r="51" spans="1:13" ht="24.95" customHeight="1" x14ac:dyDescent="0.15">
      <c r="A51" s="14" t="s">
        <v>582</v>
      </c>
      <c r="B51" s="14"/>
      <c r="C51" s="14"/>
      <c r="D51" s="14"/>
      <c r="E51" s="14"/>
      <c r="F51" s="14"/>
    </row>
    <row r="52" spans="1:13" ht="24.95" customHeight="1" x14ac:dyDescent="0.15"/>
    <row r="53" spans="1:13" ht="50.1" customHeight="1" x14ac:dyDescent="0.15">
      <c r="A53" s="16" t="s">
        <v>296</v>
      </c>
      <c r="B53" s="16" t="s">
        <v>42</v>
      </c>
      <c r="C53" s="16" t="s">
        <v>559</v>
      </c>
      <c r="D53" s="6" t="s">
        <v>560</v>
      </c>
      <c r="E53" s="6" t="s">
        <v>561</v>
      </c>
      <c r="F53" s="6" t="s">
        <v>562</v>
      </c>
    </row>
    <row r="54" spans="1:13" ht="50.1" customHeight="1" x14ac:dyDescent="0.15">
      <c r="A54" s="16"/>
      <c r="B54" s="16"/>
      <c r="C54" s="16"/>
      <c r="D54" s="6" t="s">
        <v>580</v>
      </c>
      <c r="E54" s="6" t="s">
        <v>580</v>
      </c>
      <c r="F54" s="6" t="s">
        <v>580</v>
      </c>
    </row>
    <row r="55" spans="1:13" ht="24.95" customHeight="1" x14ac:dyDescent="0.15">
      <c r="A55" s="6" t="s">
        <v>303</v>
      </c>
      <c r="B55" s="6" t="s">
        <v>403</v>
      </c>
      <c r="C55" s="6" t="s">
        <v>404</v>
      </c>
      <c r="D55" s="6" t="s">
        <v>405</v>
      </c>
      <c r="E55" s="6" t="s">
        <v>406</v>
      </c>
      <c r="F55" s="6" t="s">
        <v>407</v>
      </c>
    </row>
    <row r="56" spans="1:13" x14ac:dyDescent="0.15">
      <c r="A56" s="6" t="s">
        <v>59</v>
      </c>
      <c r="B56" s="6" t="s">
        <v>59</v>
      </c>
      <c r="C56" s="6" t="s">
        <v>59</v>
      </c>
      <c r="D56" s="6" t="s">
        <v>59</v>
      </c>
      <c r="E56" s="6" t="s">
        <v>59</v>
      </c>
      <c r="F56" s="6" t="s">
        <v>59</v>
      </c>
    </row>
    <row r="57" spans="1:13" ht="15" customHeight="1" x14ac:dyDescent="0.15"/>
    <row r="58" spans="1:13" ht="24.95" customHeight="1" x14ac:dyDescent="0.15">
      <c r="A58" s="14" t="s">
        <v>583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</row>
    <row r="59" spans="1:13" ht="15" customHeight="1" x14ac:dyDescent="0.15"/>
    <row r="60" spans="1:13" ht="24.95" customHeight="1" x14ac:dyDescent="0.15">
      <c r="A60" s="14" t="s">
        <v>584</v>
      </c>
      <c r="B60" s="14"/>
      <c r="C60" s="14"/>
      <c r="D60" s="14"/>
      <c r="E60" s="14"/>
      <c r="F60" s="14"/>
    </row>
    <row r="61" spans="1:13" ht="24.95" customHeight="1" x14ac:dyDescent="0.15"/>
    <row r="62" spans="1:13" ht="50.1" customHeight="1" x14ac:dyDescent="0.15">
      <c r="A62" s="16" t="s">
        <v>296</v>
      </c>
      <c r="B62" s="16" t="s">
        <v>42</v>
      </c>
      <c r="C62" s="16" t="s">
        <v>559</v>
      </c>
      <c r="D62" s="6" t="s">
        <v>560</v>
      </c>
      <c r="E62" s="6" t="s">
        <v>561</v>
      </c>
      <c r="F62" s="6" t="s">
        <v>562</v>
      </c>
    </row>
    <row r="63" spans="1:13" ht="50.1" customHeight="1" x14ac:dyDescent="0.15">
      <c r="A63" s="16"/>
      <c r="B63" s="16"/>
      <c r="C63" s="16"/>
      <c r="D63" s="6" t="s">
        <v>580</v>
      </c>
      <c r="E63" s="6" t="s">
        <v>580</v>
      </c>
      <c r="F63" s="6" t="s">
        <v>580</v>
      </c>
    </row>
    <row r="64" spans="1:13" ht="24.95" customHeight="1" x14ac:dyDescent="0.15">
      <c r="A64" s="6" t="s">
        <v>303</v>
      </c>
      <c r="B64" s="6" t="s">
        <v>403</v>
      </c>
      <c r="C64" s="6" t="s">
        <v>404</v>
      </c>
      <c r="D64" s="6" t="s">
        <v>405</v>
      </c>
      <c r="E64" s="6" t="s">
        <v>406</v>
      </c>
      <c r="F64" s="6" t="s">
        <v>407</v>
      </c>
    </row>
    <row r="65" spans="1:12" x14ac:dyDescent="0.15">
      <c r="A65" s="6" t="s">
        <v>59</v>
      </c>
      <c r="B65" s="6" t="s">
        <v>59</v>
      </c>
      <c r="C65" s="6" t="s">
        <v>59</v>
      </c>
      <c r="D65" s="6" t="s">
        <v>59</v>
      </c>
      <c r="E65" s="6" t="s">
        <v>59</v>
      </c>
      <c r="F65" s="6" t="s">
        <v>59</v>
      </c>
    </row>
    <row r="66" spans="1:12" ht="15" customHeight="1" x14ac:dyDescent="0.15"/>
    <row r="67" spans="1:12" ht="24.95" customHeight="1" x14ac:dyDescent="0.15">
      <c r="A67" s="14" t="s">
        <v>585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</row>
    <row r="68" spans="1:12" ht="24.95" customHeight="1" x14ac:dyDescent="0.15"/>
    <row r="69" spans="1:12" ht="50.1" customHeight="1" x14ac:dyDescent="0.15">
      <c r="A69" s="16" t="s">
        <v>296</v>
      </c>
      <c r="B69" s="16" t="s">
        <v>42</v>
      </c>
      <c r="C69" s="16" t="s">
        <v>559</v>
      </c>
      <c r="D69" s="16" t="s">
        <v>560</v>
      </c>
      <c r="E69" s="16"/>
      <c r="F69" s="16"/>
      <c r="G69" s="16" t="s">
        <v>561</v>
      </c>
      <c r="H69" s="16"/>
      <c r="I69" s="16"/>
      <c r="J69" s="16" t="s">
        <v>562</v>
      </c>
      <c r="K69" s="16"/>
      <c r="L69" s="16"/>
    </row>
    <row r="70" spans="1:12" ht="50.1" customHeight="1" x14ac:dyDescent="0.15">
      <c r="A70" s="16"/>
      <c r="B70" s="16"/>
      <c r="C70" s="16"/>
      <c r="D70" s="6" t="s">
        <v>586</v>
      </c>
      <c r="E70" s="6" t="s">
        <v>587</v>
      </c>
      <c r="F70" s="6" t="s">
        <v>588</v>
      </c>
      <c r="G70" s="6" t="s">
        <v>586</v>
      </c>
      <c r="H70" s="6" t="s">
        <v>587</v>
      </c>
      <c r="I70" s="6" t="s">
        <v>589</v>
      </c>
      <c r="J70" s="6" t="s">
        <v>586</v>
      </c>
      <c r="K70" s="6" t="s">
        <v>587</v>
      </c>
      <c r="L70" s="6" t="s">
        <v>590</v>
      </c>
    </row>
    <row r="71" spans="1:12" ht="24.95" customHeight="1" x14ac:dyDescent="0.15">
      <c r="A71" s="6" t="s">
        <v>303</v>
      </c>
      <c r="B71" s="6" t="s">
        <v>403</v>
      </c>
      <c r="C71" s="6" t="s">
        <v>404</v>
      </c>
      <c r="D71" s="6" t="s">
        <v>405</v>
      </c>
      <c r="E71" s="6" t="s">
        <v>406</v>
      </c>
      <c r="F71" s="6" t="s">
        <v>407</v>
      </c>
      <c r="G71" s="6" t="s">
        <v>408</v>
      </c>
      <c r="H71" s="6" t="s">
        <v>409</v>
      </c>
      <c r="I71" s="6" t="s">
        <v>410</v>
      </c>
      <c r="J71" s="6" t="s">
        <v>411</v>
      </c>
      <c r="K71" s="6" t="s">
        <v>424</v>
      </c>
      <c r="L71" s="6" t="s">
        <v>426</v>
      </c>
    </row>
    <row r="72" spans="1:12" x14ac:dyDescent="0.15">
      <c r="A72" s="6" t="s">
        <v>59</v>
      </c>
      <c r="B72" s="6" t="s">
        <v>59</v>
      </c>
      <c r="C72" s="6" t="s">
        <v>59</v>
      </c>
      <c r="D72" s="6" t="s">
        <v>59</v>
      </c>
      <c r="E72" s="6" t="s">
        <v>59</v>
      </c>
      <c r="F72" s="6" t="s">
        <v>59</v>
      </c>
      <c r="G72" s="6" t="s">
        <v>59</v>
      </c>
      <c r="H72" s="6" t="s">
        <v>59</v>
      </c>
      <c r="I72" s="6" t="s">
        <v>59</v>
      </c>
      <c r="J72" s="6" t="s">
        <v>59</v>
      </c>
      <c r="K72" s="6" t="s">
        <v>59</v>
      </c>
      <c r="L72" s="6" t="s">
        <v>59</v>
      </c>
    </row>
  </sheetData>
  <sheetProtection password="D693" sheet="1" objects="1" scenarios="1"/>
  <mergeCells count="54">
    <mergeCell ref="A67:L67"/>
    <mergeCell ref="A69:A70"/>
    <mergeCell ref="B69:B70"/>
    <mergeCell ref="C69:C70"/>
    <mergeCell ref="D69:F69"/>
    <mergeCell ref="G69:I69"/>
    <mergeCell ref="J69:L69"/>
    <mergeCell ref="A58:M58"/>
    <mergeCell ref="A60:F60"/>
    <mergeCell ref="A62:A63"/>
    <mergeCell ref="B62:B63"/>
    <mergeCell ref="C62:C63"/>
    <mergeCell ref="A49:M49"/>
    <mergeCell ref="A51:F51"/>
    <mergeCell ref="A53:A54"/>
    <mergeCell ref="B53:B54"/>
    <mergeCell ref="C53:C54"/>
    <mergeCell ref="A40:M40"/>
    <mergeCell ref="A42:F42"/>
    <mergeCell ref="A44:A45"/>
    <mergeCell ref="B44:B45"/>
    <mergeCell ref="C44:C45"/>
    <mergeCell ref="A31:C31"/>
    <mergeCell ref="A33:L33"/>
    <mergeCell ref="A35:A36"/>
    <mergeCell ref="B35:B36"/>
    <mergeCell ref="C35:C36"/>
    <mergeCell ref="D35:F35"/>
    <mergeCell ref="G35:I35"/>
    <mergeCell ref="J35:L35"/>
    <mergeCell ref="A20:C20"/>
    <mergeCell ref="A22:L22"/>
    <mergeCell ref="A24:A25"/>
    <mergeCell ref="B24:B25"/>
    <mergeCell ref="C24:C25"/>
    <mergeCell ref="D24:F24"/>
    <mergeCell ref="G24:I24"/>
    <mergeCell ref="J24:L24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2022-03-15T05:42:37Z</dcterms:modified>
</cp:coreProperties>
</file>